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12109" yWindow="-13" windowWidth="11946" windowHeight="10205" tabRatio="830"/>
  </bookViews>
  <sheets>
    <sheet name="Содержание" sheetId="24" r:id="rId1"/>
    <sheet name="Оборудование" sheetId="15" r:id="rId2"/>
    <sheet name="Аксессуары к пеногенераторам" sheetId="17" r:id="rId3"/>
    <sheet name="Аксессуары к АВД" sheetId="20" r:id="rId4"/>
    <sheet name="Аксессуары к пылесосам" sheetId="21" r:id="rId5"/>
    <sheet name="Аксессуары к поломоечным машина" sheetId="23" r:id="rId6"/>
    <sheet name="Аксессуары к парогенераторам" sheetId="26" r:id="rId7"/>
    <sheet name="Реквизиты" sheetId="25" r:id="rId8"/>
  </sheets>
  <definedNames>
    <definedName name="_xlnm._FilterDatabase" localSheetId="3" hidden="1">'Аксессуары к АВД'!$A$5:$C$150</definedName>
    <definedName name="_xlnm._FilterDatabase" localSheetId="5" hidden="1">'Аксессуары к поломоечным машина'!$A$5:$C$46</definedName>
    <definedName name="АКСЕССУАРЫ_И_ЗАПАСНЫЕ_ЧАСТИ_К_АВД">'Аксессуары к АВД'!$A$4</definedName>
    <definedName name="АКСЕССУАРЫ_И_ЗАПАСНЫЕ_ЧАСТИ_К_ПЕНОГЕНЕРАТОРАМ">'Аксессуары к пеногенераторам'!$A$4</definedName>
    <definedName name="АКСЕССУАРЫ_И_ЗАПАСНЫЕ_ЧАСТИ_К_ПОЛОМОЕЧНЫМ_И_ПОДМЕТАЛЬНЫМ_МАШИНАМ">'Аксессуары к поломоечным машина'!$A$4</definedName>
    <definedName name="АКСЕССУАРЫ_И_ЗАПАСНЫЕ_ЧАСТИ_К_ПЫЛЕСОСАМ">'Аксессуары к пылесосам'!$A$4</definedName>
    <definedName name="БЫТОВЫЕ_МОЙКИ_ВЫСОКОГО_ДАВЛЕНИЯ_BLACK_DECKER___КИТАЙ">Оборудование!#REF!</definedName>
    <definedName name="БЫТОВЫЕ_МОЙКИ_ВЫСОКОГО_ДАВЛЕНИЯ_PORTOTECNICA___ИТАЛИЯ">Оборудование!#REF!</definedName>
    <definedName name="_xlnm.Print_Titles" localSheetId="1">Оборудование!$3:$3</definedName>
    <definedName name="ОБОРУДОВАНИЕ_ДЛЯ_МОЙКИ_ТАРЫ_BIEMMEDUE__ИТАЛИЯ">Оборудование!#REF!</definedName>
    <definedName name="ПРОМЫШЛЕННЫЕ_ПЫЛЕСОСЫ">Оборудование!$A$104</definedName>
    <definedName name="ПРОФЕССИОНАЛЬНЫЕ_МОЙКИ_ВЫСОКОГО_ДАВЛЕНИЯ_PORTOTECNICA__BIEMMEDUE___ИТАЛИЯ">Оборудование!$A$4</definedName>
    <definedName name="ПРОФЕССИОНАЛЬНЫЕ_ПАРОГЕНЕРАТОРЫ___ИТАЛИЯ">Оборудование!$A$51</definedName>
    <definedName name="ПРОФЕССИОНАЛЬНЫЕ_ПЕНОГЕНЕРАТОРЫ__LANZONI__ИТАЛИЯ">Оборудование!$A$60</definedName>
    <definedName name="ПРОФЕССИОНАЛЬНЫЕ_ПОДМЕТАТЕЛЬНЫЕ_МАШИНЫ__ИТАЛИЯ">Оборудование!$A$72</definedName>
    <definedName name="ПРОФЕССИОНАЛЬНЫЕ_ПОЛОМОЕЧНЫЕ_МАШИНЫ__ИТАЛИЯ___КИТАЙ">Оборудование!$A$66</definedName>
    <definedName name="ПРОФЕССИОНАЛЬНЫЕ_ПЫЛЕСОСЫ_SOTECO__ИТАЛИЯ">Оборудование!$A$80</definedName>
    <definedName name="РЕКВИЗИТЫ_И_СХЕМА_ПРОЕЗДА_ООО__МАСТЕР_КЛИН">Реквизиты!$A$4</definedName>
  </definedNames>
  <calcPr calcId="145621"/>
</workbook>
</file>

<file path=xl/calcChain.xml><?xml version="1.0" encoding="utf-8"?>
<calcChain xmlns="http://schemas.openxmlformats.org/spreadsheetml/2006/main">
  <c r="H59" i="15" l="1"/>
  <c r="H58" i="15"/>
  <c r="H57" i="15"/>
  <c r="H56" i="15"/>
  <c r="B52" i="21" l="1"/>
  <c r="B96" i="21"/>
  <c r="B92" i="21"/>
  <c r="B93" i="21"/>
  <c r="B94" i="21"/>
  <c r="B95" i="21"/>
  <c r="B97" i="21"/>
  <c r="B98" i="21"/>
  <c r="B99" i="21"/>
  <c r="B100" i="21"/>
  <c r="B101" i="21"/>
  <c r="B102" i="21"/>
  <c r="B103" i="21"/>
  <c r="B104" i="21"/>
  <c r="B105" i="21"/>
  <c r="B7" i="23"/>
  <c r="B8" i="23"/>
  <c r="B9" i="23"/>
  <c r="B10" i="23"/>
  <c r="B11" i="23"/>
  <c r="B12" i="23"/>
  <c r="B13" i="23"/>
  <c r="B14" i="23"/>
  <c r="B15" i="23"/>
  <c r="B16" i="23"/>
  <c r="B17" i="23"/>
  <c r="B18" i="23"/>
  <c r="B19" i="23"/>
  <c r="B46" i="23"/>
  <c r="B47" i="23"/>
  <c r="B48" i="23"/>
  <c r="B49" i="23"/>
  <c r="B50" i="23"/>
  <c r="B51" i="23"/>
  <c r="B52" i="23"/>
  <c r="B53" i="23"/>
  <c r="B54" i="23"/>
  <c r="B55" i="23"/>
  <c r="B56" i="23"/>
  <c r="B22" i="23"/>
  <c r="B26" i="23"/>
  <c r="B25" i="23"/>
  <c r="B24" i="23"/>
  <c r="B23" i="23"/>
  <c r="B21" i="23"/>
  <c r="B20" i="23"/>
  <c r="B57" i="23"/>
  <c r="B80" i="20"/>
  <c r="B81" i="20"/>
  <c r="B82" i="20"/>
  <c r="B83" i="20"/>
  <c r="B84" i="20"/>
  <c r="B70" i="20"/>
  <c r="B68" i="20"/>
  <c r="B74" i="20"/>
  <c r="B75" i="20"/>
  <c r="B76" i="20"/>
  <c r="B77" i="20"/>
  <c r="B117" i="20"/>
  <c r="B129" i="20"/>
  <c r="B130" i="20"/>
  <c r="B131" i="20"/>
  <c r="H29" i="15" l="1"/>
  <c r="B25" i="26" l="1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45" i="23"/>
  <c r="B44" i="23"/>
  <c r="B43" i="23"/>
  <c r="B42" i="23"/>
  <c r="B41" i="23"/>
  <c r="B40" i="23"/>
  <c r="B39" i="23"/>
  <c r="B38" i="23"/>
  <c r="B37" i="23"/>
  <c r="B36" i="23"/>
  <c r="B35" i="23"/>
  <c r="B34" i="23"/>
  <c r="B33" i="23"/>
  <c r="B32" i="23"/>
  <c r="B31" i="23"/>
  <c r="B30" i="23"/>
  <c r="B29" i="23"/>
  <c r="B28" i="23"/>
  <c r="B27" i="23"/>
  <c r="B6" i="23"/>
  <c r="B86" i="21"/>
  <c r="B85" i="21"/>
  <c r="B82" i="21"/>
  <c r="B42" i="21"/>
  <c r="B91" i="21"/>
  <c r="B90" i="21"/>
  <c r="B89" i="21"/>
  <c r="B88" i="21"/>
  <c r="B87" i="21"/>
  <c r="B84" i="21"/>
  <c r="B83" i="21"/>
  <c r="B81" i="21"/>
  <c r="B80" i="21"/>
  <c r="B79" i="21"/>
  <c r="B78" i="21"/>
  <c r="B77" i="21"/>
  <c r="B76" i="21"/>
  <c r="B75" i="21"/>
  <c r="B74" i="21"/>
  <c r="B73" i="21"/>
  <c r="B72" i="21"/>
  <c r="B71" i="21"/>
  <c r="B70" i="21"/>
  <c r="B69" i="21"/>
  <c r="B68" i="21"/>
  <c r="B67" i="21"/>
  <c r="B66" i="21"/>
  <c r="B65" i="21"/>
  <c r="B64" i="21"/>
  <c r="B63" i="21"/>
  <c r="B62" i="21"/>
  <c r="B61" i="21"/>
  <c r="B60" i="21"/>
  <c r="B59" i="21"/>
  <c r="B58" i="21"/>
  <c r="B57" i="21"/>
  <c r="B56" i="21"/>
  <c r="B55" i="21"/>
  <c r="B54" i="21"/>
  <c r="B53" i="21"/>
  <c r="B51" i="21"/>
  <c r="B50" i="21"/>
  <c r="B49" i="21"/>
  <c r="B48" i="21"/>
  <c r="B47" i="21"/>
  <c r="B46" i="21"/>
  <c r="B45" i="21"/>
  <c r="B44" i="21"/>
  <c r="B43" i="21"/>
  <c r="B41" i="21"/>
  <c r="B40" i="21"/>
  <c r="B39" i="21"/>
  <c r="B38" i="21"/>
  <c r="B37" i="21"/>
  <c r="B36" i="21"/>
  <c r="B35" i="21"/>
  <c r="B34" i="21"/>
  <c r="B33" i="21"/>
  <c r="B32" i="21"/>
  <c r="B31" i="21"/>
  <c r="B30" i="21"/>
  <c r="B29" i="21"/>
  <c r="B28" i="21"/>
  <c r="B27" i="21"/>
  <c r="B26" i="21"/>
  <c r="B25" i="21"/>
  <c r="B24" i="21"/>
  <c r="B23" i="21"/>
  <c r="B22" i="21"/>
  <c r="B21" i="21"/>
  <c r="B20" i="21"/>
  <c r="B19" i="21"/>
  <c r="B18" i="21"/>
  <c r="B17" i="21"/>
  <c r="B16" i="21"/>
  <c r="B15" i="21"/>
  <c r="B14" i="21"/>
  <c r="B13" i="21"/>
  <c r="B12" i="21"/>
  <c r="B11" i="21"/>
  <c r="B10" i="21"/>
  <c r="B9" i="21"/>
  <c r="B8" i="21"/>
  <c r="B7" i="21"/>
  <c r="B6" i="21"/>
  <c r="B139" i="20"/>
  <c r="B138" i="20"/>
  <c r="B137" i="20"/>
  <c r="B136" i="20"/>
  <c r="B135" i="20"/>
  <c r="B134" i="20"/>
  <c r="B133" i="20"/>
  <c r="B132" i="20"/>
  <c r="B128" i="20"/>
  <c r="B127" i="20"/>
  <c r="B126" i="20"/>
  <c r="B125" i="20"/>
  <c r="B124" i="20"/>
  <c r="B123" i="20"/>
  <c r="B122" i="20"/>
  <c r="B121" i="20"/>
  <c r="B120" i="20"/>
  <c r="B119" i="20"/>
  <c r="B118" i="20"/>
  <c r="B116" i="20"/>
  <c r="B115" i="20"/>
  <c r="B114" i="20"/>
  <c r="B113" i="20"/>
  <c r="B112" i="20"/>
  <c r="B111" i="20"/>
  <c r="B110" i="20"/>
  <c r="B109" i="20"/>
  <c r="B108" i="20"/>
  <c r="B107" i="20"/>
  <c r="B106" i="20"/>
  <c r="B105" i="20"/>
  <c r="B104" i="20"/>
  <c r="B103" i="20"/>
  <c r="B102" i="20"/>
  <c r="B101" i="20"/>
  <c r="B100" i="20"/>
  <c r="B99" i="20"/>
  <c r="B98" i="20"/>
  <c r="B97" i="20"/>
  <c r="B96" i="20"/>
  <c r="B95" i="20"/>
  <c r="B94" i="20"/>
  <c r="B93" i="20"/>
  <c r="B92" i="20"/>
  <c r="B91" i="20"/>
  <c r="B90" i="20"/>
  <c r="B89" i="20"/>
  <c r="B88" i="20"/>
  <c r="B87" i="20"/>
  <c r="B86" i="20"/>
  <c r="B85" i="20"/>
  <c r="B79" i="20"/>
  <c r="B78" i="20"/>
  <c r="B73" i="20"/>
  <c r="B72" i="20"/>
  <c r="B71" i="20"/>
  <c r="B69" i="20"/>
  <c r="B67" i="20"/>
  <c r="B66" i="20"/>
  <c r="B65" i="20"/>
  <c r="B64" i="20"/>
  <c r="B63" i="20"/>
  <c r="B62" i="20"/>
  <c r="B61" i="20"/>
  <c r="B60" i="20"/>
  <c r="B59" i="20"/>
  <c r="B58" i="20"/>
  <c r="B57" i="20"/>
  <c r="B56" i="20"/>
  <c r="B55" i="20"/>
  <c r="B54" i="20"/>
  <c r="B53" i="20"/>
  <c r="B52" i="20"/>
  <c r="B51" i="20"/>
  <c r="B50" i="20"/>
  <c r="B49" i="20"/>
  <c r="B48" i="20"/>
  <c r="B47" i="20"/>
  <c r="B46" i="20"/>
  <c r="B45" i="20"/>
  <c r="B44" i="20"/>
  <c r="B43" i="20"/>
  <c r="B42" i="20"/>
  <c r="B41" i="20"/>
  <c r="B40" i="20"/>
  <c r="B39" i="20"/>
  <c r="B38" i="20"/>
  <c r="B37" i="20"/>
  <c r="B36" i="20"/>
  <c r="B35" i="20"/>
  <c r="B34" i="20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4" i="20"/>
  <c r="B13" i="20"/>
  <c r="B12" i="20"/>
  <c r="B11" i="20"/>
  <c r="B10" i="20"/>
  <c r="B9" i="20"/>
  <c r="B8" i="20"/>
  <c r="B7" i="20"/>
  <c r="B6" i="20"/>
  <c r="B150" i="20"/>
  <c r="B149" i="20"/>
  <c r="B148" i="20"/>
  <c r="B147" i="20"/>
  <c r="B146" i="20"/>
  <c r="B145" i="20"/>
  <c r="B144" i="20"/>
  <c r="B143" i="20"/>
  <c r="B142" i="20"/>
  <c r="B141" i="20"/>
  <c r="B140" i="20"/>
  <c r="B10" i="17"/>
  <c r="B9" i="17"/>
  <c r="B8" i="17"/>
  <c r="B7" i="17"/>
  <c r="B6" i="17"/>
  <c r="H71" i="15"/>
  <c r="H70" i="15"/>
  <c r="H69" i="15"/>
  <c r="H68" i="15"/>
  <c r="H119" i="15"/>
  <c r="H118" i="15"/>
  <c r="H117" i="15"/>
  <c r="H116" i="15"/>
  <c r="H115" i="15"/>
  <c r="H114" i="15"/>
  <c r="H113" i="15"/>
  <c r="H112" i="15"/>
  <c r="H111" i="15"/>
  <c r="H110" i="15"/>
  <c r="H109" i="15"/>
  <c r="H108" i="15"/>
  <c r="H107" i="15"/>
  <c r="H103" i="15"/>
  <c r="H102" i="15"/>
  <c r="H100" i="15"/>
  <c r="H99" i="15"/>
  <c r="H98" i="15"/>
  <c r="H97" i="15"/>
  <c r="H95" i="15"/>
  <c r="H94" i="15"/>
  <c r="H92" i="15"/>
  <c r="H91" i="15"/>
  <c r="H90" i="15"/>
  <c r="H89" i="15"/>
  <c r="H88" i="15"/>
  <c r="H87" i="15"/>
  <c r="H86" i="15"/>
  <c r="H85" i="15"/>
  <c r="H83" i="15"/>
  <c r="H79" i="15"/>
  <c r="H78" i="15"/>
  <c r="H77" i="15"/>
  <c r="H76" i="15"/>
  <c r="H75" i="15"/>
  <c r="H74" i="15"/>
  <c r="H73" i="15"/>
  <c r="H65" i="15"/>
  <c r="H64" i="15"/>
  <c r="H63" i="15"/>
  <c r="H62" i="15"/>
  <c r="H55" i="15"/>
  <c r="H54" i="15"/>
  <c r="H53" i="15"/>
  <c r="H50" i="15"/>
  <c r="H49" i="15"/>
  <c r="H48" i="15"/>
  <c r="H47" i="15"/>
  <c r="H46" i="15"/>
  <c r="H45" i="15"/>
  <c r="H44" i="15"/>
  <c r="H42" i="15"/>
  <c r="H41" i="15"/>
  <c r="H40" i="15"/>
  <c r="H39" i="15"/>
  <c r="H38" i="15"/>
  <c r="H37" i="15"/>
  <c r="H35" i="15"/>
  <c r="H34" i="15"/>
  <c r="H33" i="15"/>
  <c r="H32" i="15"/>
  <c r="H31" i="15"/>
  <c r="H28" i="15"/>
  <c r="H25" i="15"/>
  <c r="H24" i="15"/>
  <c r="H23" i="15"/>
  <c r="H22" i="15"/>
  <c r="H21" i="15"/>
  <c r="H20" i="15"/>
  <c r="H17" i="15"/>
  <c r="H16" i="15"/>
  <c r="H15" i="15"/>
  <c r="H14" i="15"/>
  <c r="H13" i="15"/>
  <c r="H12" i="15"/>
  <c r="H11" i="15"/>
  <c r="H10" i="15"/>
  <c r="H7" i="15"/>
</calcChain>
</file>

<file path=xl/sharedStrings.xml><?xml version="1.0" encoding="utf-8"?>
<sst xmlns="http://schemas.openxmlformats.org/spreadsheetml/2006/main" count="759" uniqueCount="584">
  <si>
    <t>Материал бака</t>
  </si>
  <si>
    <t>Сталь</t>
  </si>
  <si>
    <t>Нержавеющая сталь</t>
  </si>
  <si>
    <t>Наименование</t>
  </si>
  <si>
    <t>Мойки высокого давления с нагревом воды. Профессиональная серия</t>
  </si>
  <si>
    <t>30-140</t>
  </si>
  <si>
    <t>Напряжение В</t>
  </si>
  <si>
    <t>Мощность кВт</t>
  </si>
  <si>
    <t>Объем бака л</t>
  </si>
  <si>
    <t>Вес кг</t>
  </si>
  <si>
    <t>Производительность л/час</t>
  </si>
  <si>
    <t>Температура на выходе ºС</t>
  </si>
  <si>
    <t>Ширина уборки см</t>
  </si>
  <si>
    <t>Производительность м2/час</t>
  </si>
  <si>
    <t>Время работы на одной зарядке ч</t>
  </si>
  <si>
    <t>Объем баков л</t>
  </si>
  <si>
    <t>Диаметр аксессуаров</t>
  </si>
  <si>
    <t>Емкость бака, л</t>
  </si>
  <si>
    <t>0-80 г/мин</t>
  </si>
  <si>
    <t>Ковровые экстракторы</t>
  </si>
  <si>
    <t>Пылесосы для сухой уборки</t>
  </si>
  <si>
    <t xml:space="preserve"> Пылесосы для сухой и влажной уборки</t>
  </si>
  <si>
    <t>Пылесосы для строительных и ремонтных работ</t>
  </si>
  <si>
    <t>0-200 г/мин</t>
  </si>
  <si>
    <t xml:space="preserve">Нержавеющая сталь </t>
  </si>
  <si>
    <t>механический привод</t>
  </si>
  <si>
    <t>Вес, кг</t>
  </si>
  <si>
    <t>Наименование товара</t>
  </si>
  <si>
    <t>1*1200</t>
  </si>
  <si>
    <t>1*1400</t>
  </si>
  <si>
    <t>2*1200</t>
  </si>
  <si>
    <t>3*1200</t>
  </si>
  <si>
    <t>АКСЕССУАРЫ И ЗАПАСНЫЕ ЧАСТИ К ПЕНОГЕНЕРАТОРАМ</t>
  </si>
  <si>
    <t>АКСЕССУАРЫ И ЗАПАСНЫЕ ЧАСТИ К АВД</t>
  </si>
  <si>
    <t>АКСЕССУАРЫ И ЗАПАСНЫЕ ЧАСТИ К ПЫЛЕСОСАМ</t>
  </si>
  <si>
    <t>РРЦ</t>
  </si>
  <si>
    <t>Кол-во турбин * мощность  Вт</t>
  </si>
  <si>
    <t>Поток Воздуха, м3/час</t>
  </si>
  <si>
    <t>2,5-3</t>
  </si>
  <si>
    <t>-</t>
  </si>
  <si>
    <t>0-300 г/мин</t>
  </si>
  <si>
    <t xml:space="preserve">Мойки высокого давления без нагрева воды стационарные </t>
  </si>
  <si>
    <t xml:space="preserve">Мойки высокого давления без нагрева воды индустриальные </t>
  </si>
  <si>
    <t>06856 METY Таймер SAS S10 220 В 3SEC CID</t>
  </si>
  <si>
    <t>08294 MECI Переключатель O.K.N. 10-16 A</t>
  </si>
  <si>
    <t>неограниченно</t>
  </si>
  <si>
    <t xml:space="preserve">ПРОФЕССИОНАЛЬНЫЕ МОЙКИ ВЫСОКОГО ДАВЛЕНИЯ PORTOTECNICA, BIEMMEDUE  (ИТАЛИЯ) </t>
  </si>
  <si>
    <t>3HP HONDA</t>
  </si>
  <si>
    <t>5,5HP HONDA</t>
  </si>
  <si>
    <t>2,5 - 3,0</t>
  </si>
  <si>
    <t>3,0 - 4,0</t>
  </si>
  <si>
    <t>4,0 - 5,0</t>
  </si>
  <si>
    <t xml:space="preserve"> ПРОФЕССИОНАЛЬНЫЕ ПАРОГЕНЕРАТОРЫ  (ИТАЛИЯ) </t>
  </si>
  <si>
    <t xml:space="preserve">ПРОФЕССИОНАЛЬНЫЕ ПЕНОГЕНЕРАТОРЫ  LANZONI (ИТАЛИЯ) </t>
  </si>
  <si>
    <t xml:space="preserve">ПРОФЕССИОНАЛЬНЫЕ ПОДМЕТАТЕЛЬНЫЕ МАШИНЫ (ИТАЛИЯ) </t>
  </si>
  <si>
    <t>40-50</t>
  </si>
  <si>
    <t>Разрежение, мм/Н2О</t>
  </si>
  <si>
    <t>240020 Переходник М22х1.5М-3/8М</t>
  </si>
  <si>
    <t>240024 Соединитель 2-х шлангов ВД М22х1.5М-М22х1.5М</t>
  </si>
  <si>
    <t>270003 Держатель шланга ВД настенный (нерж)</t>
  </si>
  <si>
    <t xml:space="preserve">                                              Мойки высокого давления без нагрева воды. Профессиональная серия</t>
  </si>
  <si>
    <t>240127 Переходник 1/4М-1/4М</t>
  </si>
  <si>
    <t>42849 MEEV Электромагнитный клапан OLAB 2B.NE 6000BH диам. 1/1.5</t>
  </si>
  <si>
    <t>15/17</t>
  </si>
  <si>
    <t>50/55</t>
  </si>
  <si>
    <t xml:space="preserve">ПРОФЕССИОНАЛЬНЫЕ ПОЛОМОЕЧНЫЕ МАШИНЫ (ИТАЛИЯ - КИТАЙ) </t>
  </si>
  <si>
    <t>Парогенератор VAPOR 3000 А PLUS</t>
  </si>
  <si>
    <t>Парогенератор VAPOR 9000</t>
  </si>
  <si>
    <t>Пеногенератор SCGX25M нержавеющая сталь</t>
  </si>
  <si>
    <t>Пеногенератор SCGX50M нержавеющая сталь</t>
  </si>
  <si>
    <t>Поломоечная машина GREEN GT25C</t>
  </si>
  <si>
    <t>Поломоечная машина GREEN GT25B</t>
  </si>
  <si>
    <t>Поломоечная машина GREEN GT50 C50</t>
  </si>
  <si>
    <t>Поломоечная машина GREEN GT50 B50</t>
  </si>
  <si>
    <t>Подметальная машина DUSTY 650 M</t>
  </si>
  <si>
    <t>Подметальная машина DUSTY 650 ЕТ</t>
  </si>
  <si>
    <t>Подметальная машина DUSTY 650 STH</t>
  </si>
  <si>
    <t>Подметальная машина DUSTY 850 STH</t>
  </si>
  <si>
    <t>Подметальная машина DUSTY 850 ЕТ</t>
  </si>
  <si>
    <t>Подметальная машина с посадочным местом DUSTY 1100 ЕТ</t>
  </si>
  <si>
    <t>Подметальная машина с посадочным местом DUSTY 1100 STH</t>
  </si>
  <si>
    <t>Объем котла л</t>
  </si>
  <si>
    <t>Объем пара г/мин</t>
  </si>
  <si>
    <t>Температура на входе ºС max</t>
  </si>
  <si>
    <t>ВНИМАНИЕ!!! ДЛЯ КОРРЕКТНОГО ОТОБРАЖЕНИЯ РУБЛЕВОЙ ЦЕНЫ УСТАНОВИТЕ ТЕКУЩИЕ КУРСЫ ВАЛЮТ ЦБ</t>
  </si>
  <si>
    <t>02720 Щетка для пола с изгибом для сбора влаги L=300 (D36)</t>
  </si>
  <si>
    <t>CPT00001 Электромагнитный клапан GT50 B50</t>
  </si>
  <si>
    <t>DQ00168 Плата управления GT25B</t>
  </si>
  <si>
    <t>DQ00171 Плата управления GT25C</t>
  </si>
  <si>
    <t>DQ00179 Плата управления GT50 B50</t>
  </si>
  <si>
    <t>DQ00180 Плата управления GT50 C50</t>
  </si>
  <si>
    <t>YZ00013A Основание балки GT25</t>
  </si>
  <si>
    <t xml:space="preserve">ОСНОВНОЙ ПРАЙС-ЛИСТ ООО " МАСТЕР КЛИН " </t>
  </si>
  <si>
    <t>АКСЕССУАРЫ И ЗАПАСНЫЕ ЧАСТИ К ПОЛОМОЕЧНЫМ И ПОДМЕТАЛЬНЫМ МАШИНАМ</t>
  </si>
  <si>
    <t>АКСЕССУАРЫ_И_ЗАПАСНЫЕ_ЧАСТИ_К_АВД</t>
  </si>
  <si>
    <t>АКСЕССУАРЫ_И_ЗАПАСНЫЕ_ЧАСТИ_К_ПЕНОГЕНЕРАТОРАМ</t>
  </si>
  <si>
    <t>АКСЕССУАРЫ_И_ЗАПАСНЫЕ_ЧАСТИ_К_ПЫЛЕСОСАМ</t>
  </si>
  <si>
    <t>АКСЕССУАРЫ_И_ЗАПАСНЫЕ_ЧАСТИ_К_ПОЛОМОЕЧНЫМ_И_ПОДМЕТАЛЬНЫМ_МАШИНАМ</t>
  </si>
  <si>
    <t>ПРОФЕССИОНАЛЬНЫЕ_ПАРОГЕНЕРАТОРЫ</t>
  </si>
  <si>
    <t>ПРОФЕССИОНАЛЬНЫЕ_ПОЛОМОЕЧНЫЕ_МАШИНЫ</t>
  </si>
  <si>
    <t>ПРОФЕССИОНАЛЬНЫЕ_ПОДМЕТАТЕЛЬНЫЕ_МАШИНЫ</t>
  </si>
  <si>
    <t>ОБОРУДОВАНИЕ_ДЛЯ_МОЙКИ_ТАРЫ_BIEMMEDUE</t>
  </si>
  <si>
    <t>ОБОРУДОВАНИЕ</t>
  </si>
  <si>
    <t>АКСЕССУАРЫ И ЗАПАСНЫЕ ЧАСТИ</t>
  </si>
  <si>
    <t>ПРОФЕССИОНАЛЬНЫЕ_МОЙКИ_ВЫСОКОГО_ДАВЛЕНИЯ_PORTOTECNICA_BIEMMEDUE</t>
  </si>
  <si>
    <t>ПРОФЕССИОНАЛЬНЫЕ_ПЕНОГЕНЕРАТОРЫ_LANZONI</t>
  </si>
  <si>
    <t>Ген. Директор Мейтин Герман Семенович</t>
  </si>
  <si>
    <t>Гл. бухгалтер Мейтина Надежда Вячеславовна</t>
  </si>
  <si>
    <t>СХЕМА ПРОЕЗДА</t>
  </si>
  <si>
    <t>ВНИМАНИЕ!!! Для проезда на территорию предварительно необходимо позвонить в офис!!!</t>
  </si>
  <si>
    <t>От Метро "Текстильщики"</t>
  </si>
  <si>
    <t>Маршрутка 160М,  </t>
  </si>
  <si>
    <t>Ориентировочное время в дороге 15 минут</t>
  </si>
  <si>
    <t>От Метро «Рязанский проспект»</t>
  </si>
  <si>
    <t>Автобус 143,143к</t>
  </si>
  <si>
    <t>Маршрутки 443м,351м, 463м,63м,429м</t>
  </si>
  <si>
    <t>Троллейбусы 63,63к</t>
  </si>
  <si>
    <t>Остановка «ТЦ «Город Ашан»</t>
  </si>
  <si>
    <t>От Метро «Марксистская»</t>
  </si>
  <si>
    <t>Автобус 51</t>
  </si>
  <si>
    <t>Маршрутки 316м,463м,63м</t>
  </si>
  <si>
    <t>Троллейбусы 63,26,16,63к</t>
  </si>
  <si>
    <t>Ориентировочное время в дороге 20 минут</t>
  </si>
  <si>
    <t>СО СТОРОНЫ МКАД:</t>
  </si>
  <si>
    <t xml:space="preserve"> ВНИМАНИЕ!!! Для проезда на территорию предварительно необходимо позвонить в офис!!!</t>
  </si>
  <si>
    <t xml:space="preserve">Двигайтесь по Рязанскому проспекту в сторону центра. После моста окружной железной дороги развернитесь в сторону МКАД,  проезжайте обратно под мостом окружной железной дороги, поверните направо, далее первый поворот налево на Газгольдерную улицу,  Далее 700 метров до д. 12 Территория "Металлобазы"  </t>
  </si>
  <si>
    <t>РЕКВИЗИТЫ</t>
  </si>
  <si>
    <t>Honda GX690 22 HP</t>
  </si>
  <si>
    <t>HONDA GX390 13 HP</t>
  </si>
  <si>
    <t>ПРОМЫШЛЕННЫЕ ПЫЛЕСОСЫ</t>
  </si>
  <si>
    <t>Промышленные пылесосы BIEMMEDUE</t>
  </si>
  <si>
    <t>ПРОМЫШЛЕННЫЕ_ПЫЛЕСОСЫ</t>
  </si>
  <si>
    <t>Пылесос промышленный TH-15 230V</t>
  </si>
  <si>
    <t>Пылесос промышленный TH-30 230V</t>
  </si>
  <si>
    <t>Пылесос промышленный TH-40 380V</t>
  </si>
  <si>
    <t>Пылесос промышленный TTX-30 230V</t>
  </si>
  <si>
    <t>Пылесос промышленный TTX-40 380V</t>
  </si>
  <si>
    <t>Пылесос промышленный TTX-55 380V</t>
  </si>
  <si>
    <t>Пылесос промышленный TCX-55 P 380V</t>
  </si>
  <si>
    <t>Пылесос промышленный TCX-55 S 380V</t>
  </si>
  <si>
    <t>Пылесос промышленный TCX-75 P 380V</t>
  </si>
  <si>
    <t>Пылесос промышленный TCX-75 S 380V</t>
  </si>
  <si>
    <t>40-50-70</t>
  </si>
  <si>
    <t>100368 Пистолет SG35 M22M-1/4F</t>
  </si>
  <si>
    <t>100402 Пистолет SG35 с трубкой M22M-М22х1.5F</t>
  </si>
  <si>
    <t>140269 Пенная насадка МТМ, 1л, 1/4F</t>
  </si>
  <si>
    <t>220451 Пенокомплект в сборе, быстросъем, форсунка 25040</t>
  </si>
  <si>
    <t>240021 Переходник М22х1.5M-3/8F</t>
  </si>
  <si>
    <t>240037 Переходник с пистоном 14мм М22х1.5F-3/8M</t>
  </si>
  <si>
    <t>240128 Переходник 1/4М-3/8М</t>
  </si>
  <si>
    <t>240254 Ниппель быстросъема 3/8F, 250Bar</t>
  </si>
  <si>
    <t>240255 Муфта быстросъёма 3/8F, 250Bar</t>
  </si>
  <si>
    <t>340100310 Шланг ВД d=8мм М22F, 10м</t>
  </si>
  <si>
    <t>340100315 Шланг ВД d=8мм М22F, 15м</t>
  </si>
  <si>
    <t>340100320 Шланг ВД d=8мм М22F, 20м</t>
  </si>
  <si>
    <t>56140 Переходник М22х1,5М-1/4М</t>
  </si>
  <si>
    <t>57048/Т Переходник 1/4M-1/4M</t>
  </si>
  <si>
    <t>MS00018 Щетка центральная, medium, GT25</t>
  </si>
  <si>
    <t>Зарядное устройство CBHF 1SM 12/24В</t>
  </si>
  <si>
    <t>43038 MPVR Скребок резиновый задний L=840 PSD 500</t>
  </si>
  <si>
    <t>31595 MPVR Скребок резиновый H31 E 350N (зелёный)</t>
  </si>
  <si>
    <t>31594 MPVR Скребок резиновый H31 E 350N (серый)</t>
  </si>
  <si>
    <t>05918 MPVR Скребок задний LAVAMATIC 360</t>
  </si>
  <si>
    <t>05917 MPVR Скребок передний LAVAMATIC 360</t>
  </si>
  <si>
    <t>00192 MOMO Мотор привода щетки 230В, LAVAMATIC 501-503</t>
  </si>
  <si>
    <t>00243 МОМО Всасывающая турбина 230В, LAVAMATIC 501-503</t>
  </si>
  <si>
    <t>00392 МОСС Мотор привода щетки 24В, LAVAMATIC 360</t>
  </si>
  <si>
    <t>30735 MOMO Мотор привода щетки 230В, PSD 500</t>
  </si>
  <si>
    <t>CPT00006C Мотор привода щетки 230В, GT50</t>
  </si>
  <si>
    <t>CPT00012C Всасывающая турбина 230В, GT50</t>
  </si>
  <si>
    <t>DJ00033 Мотор привода щетки 24В, GT50</t>
  </si>
  <si>
    <t>PT30008 Мотор привода щетки 24В, GT25</t>
  </si>
  <si>
    <t>PT30009 Мотор привода щетки 230В, GT25</t>
  </si>
  <si>
    <t>00041 Балка для сбора пыли (D40)</t>
  </si>
  <si>
    <t>004.159 Фильтр HEPA class H14</t>
  </si>
  <si>
    <t>00597/OTT Комплект для чистки ковровых покрытий с двумя форсунками, ручка-конус (D36)</t>
  </si>
  <si>
    <t>02288 Скребок передний (для балки 00041)</t>
  </si>
  <si>
    <t>02289 Скребок задний (для балки 00041)</t>
  </si>
  <si>
    <t>220278 Держатель форсунки 1/4F - 1/4NPT</t>
  </si>
  <si>
    <t>Шланг ВД, 2SN, d=8мм, L=600мм, 400 Bar, 3/8F-М22х1.5F</t>
  </si>
  <si>
    <t>34026901 Набор P 269 комплект клапанов насос Е2, Е3 (6шт)</t>
  </si>
  <si>
    <t>34027301 Набор P 273 уплотнения высокого и низкого давления без латуни D15 насос Е2 (3 шт)</t>
  </si>
  <si>
    <t>34027401 Набор P 274 уплотнения высокого и низкого давления без латуни D18 насос Е2 (3 шт)</t>
  </si>
  <si>
    <t>34027601 Набор P 276 уплотнения высокого и низкого давления D15 насос Е2 (1 шт)</t>
  </si>
  <si>
    <t>34027701 Набор P 277 уплотнения высокого и низкого давления D18 насос Е2 (1 шт)</t>
  </si>
  <si>
    <t>58030022 Шатун насос Е2</t>
  </si>
  <si>
    <t>58040109 Плунжер керамический D15х42 насос E2, E3</t>
  </si>
  <si>
    <t>58040209 Плунжер керамический D18х42 насос E2, E3</t>
  </si>
  <si>
    <t>58050066 Направляющая плунжера насос Е2</t>
  </si>
  <si>
    <t>58210582 Прокладка головки D3х94 насос E2</t>
  </si>
  <si>
    <t>96690500 Шайба крепления плунжера D5x9x0.5 насос E2, E3</t>
  </si>
  <si>
    <t>260068 Ремкомплект керамического поршня 20 мм насос NMT-HAWK</t>
  </si>
  <si>
    <t>3068060119 Кольцо клапана насос NMT-HAWK</t>
  </si>
  <si>
    <t>11652 GUGO Кольцо клапана, регулятора давления D12.42х1.78 NBR 70SH (90358900)</t>
  </si>
  <si>
    <t>11655 MLML Пружина регулятора давления D15x35 Elite, Silver Jet, Optima, Evolution (94743600)</t>
  </si>
  <si>
    <t>12486 RCDS Винт крепления регулятора давления нижний 1/2", L=48.5мм R.Press, N.Royal</t>
  </si>
  <si>
    <t>12491 VTRS Шайба крепления регулятора давления нижняя 1/2" R.Press, N.Royal</t>
  </si>
  <si>
    <t>12492 VTRS Шайба крепления регулятора давления верхняя 3/8" R.Press, N.Royal (390281)</t>
  </si>
  <si>
    <t>12494 GUGO Кольцо регулятора подачи химии D4х2.5 NBR 70SH насос IPC</t>
  </si>
  <si>
    <t>12525 MECA Электрод FUT Optima, HPS</t>
  </si>
  <si>
    <t>19233 PVVR Упорная шайба плунжера, насос IPC</t>
  </si>
  <si>
    <t>21735 MFVR Контрфланец мотора MEC 112 2.V R.Press, Mistral</t>
  </si>
  <si>
    <t>23636 CUVR Подшипник коленвала роликовый  HK 4516, насос IPC</t>
  </si>
  <si>
    <t>28336 CUVR Подшипник коленвала шариковый 6304, насос IPC</t>
  </si>
  <si>
    <t>35335 MECV Кабель высоковольтный A.T. 9,8-23KOHM/M длина=500P Mitho, HPS</t>
  </si>
  <si>
    <t>36444 METT Контактор MICRO MC1 A 400 А TU 400 В Elite DSHH</t>
  </si>
  <si>
    <t>37626 PVVR Направляющая клапана TTS PRM OT Elite, Silver Jet, Evolution</t>
  </si>
  <si>
    <t>37627 GUVR Кольцо стопорное регулятора давления D5.2x8x1.5 Elite, Evolution (90502000)</t>
  </si>
  <si>
    <t>38454 MEPF Реле давления PRM N.A. 16(6)A XGA 2 Elite, Silver Jet</t>
  </si>
  <si>
    <t>39690 PVVR Поршень клапана TTS "44" OT Elite, Silver Jet, Evolution</t>
  </si>
  <si>
    <t>40007 MLML Пружина регулятора давления D10.8x48.9 D.2.8 XJS насос IPC</t>
  </si>
  <si>
    <t>40027 MLML Пружина регулятора давления D3.0/6.0 х 38.85 R.Press, Royal Jet, MLC</t>
  </si>
  <si>
    <t>40111 RCDS Соединитель манометр-помпа M-F 1/8 L=65mm насос IPC</t>
  </si>
  <si>
    <t>40160 PVVR Кольцо картера D15 насос IPC</t>
  </si>
  <si>
    <t>40237 KTRI Набор P 14-104 комплект уплотнительных колец регулятора давления VRF2 R.Press, насос E2</t>
  </si>
  <si>
    <t>41531 VTVR Шпонка коленвала 8X 7X35 UNI 6604A R.Press, N.Royal, насос IPC</t>
  </si>
  <si>
    <t>42051 RCDS Переходник 3/4 - 1/2 RYL R.Press, насос IPC</t>
  </si>
  <si>
    <t>43003 MECF Плата управления горелкой MOBILCALOR KX</t>
  </si>
  <si>
    <t>82766 KTRI Набор P 544 комплект клапанов Portotecnica - One AF</t>
  </si>
  <si>
    <t>90359300 Кольцо крышки клапана, регулятора давления D15.60x1.78 NBR 70SH, насос E2, E3, Green Jet</t>
  </si>
  <si>
    <t>28341 PVVR Набор P 15-132 клапан подачи химии GreenJet, BlueTime, Cleanmatic (34013201)</t>
  </si>
  <si>
    <t>ПРОФЕССИОНАЛЬНЫЕ ПЫЛЕСОСЫ BIEMMEDUE (ИТАЛИЯ)</t>
  </si>
  <si>
    <t>Пылесос для сухой уборки GREEN MINI (008.467)</t>
  </si>
  <si>
    <t>Пылесос для сухой и влажной уборки GREEN 115 (008.357)</t>
  </si>
  <si>
    <t>Пылесос для сухой и влажной уборки GREEN 315 (008.331)</t>
  </si>
  <si>
    <t>Пылесос для сухой и влажной уборки GREEN 440 (008.460)</t>
  </si>
  <si>
    <t>Пылесос для сухой и влажной уборки GREEN 503-BM (008.319)</t>
  </si>
  <si>
    <t>Пылесос для сухой и влажной уборки GREEN 623-BM (008.341)</t>
  </si>
  <si>
    <t>Пылесос для сухой и влажной уборки GREEN 633-BM (008.343)</t>
  </si>
  <si>
    <t>Пылесос моющий (экстрактор) GREEN EX 40M (008.407)</t>
  </si>
  <si>
    <t>Пылесос моющий (экстрактор) GREEN EX 80M (008.317)</t>
  </si>
  <si>
    <t>Пылесос для строительных работ GREEN 515 TELE (008.320)</t>
  </si>
  <si>
    <t>Пылесос для строительных работ GREEN 545 SHAKE (008.398)</t>
  </si>
  <si>
    <t>Пылесос для строительных работ GREEN V640 (008.067)</t>
  </si>
  <si>
    <t>Пылесос для сбора и перекачки жидкостей GREEN SP 80 EVAC (008.361)</t>
  </si>
  <si>
    <t>Пылесос для сбора СОЖ и стружки GREEN 40 OIL (008.311)</t>
  </si>
  <si>
    <t>Пылесосы для сбора и перекачки жидкостей, масел, стружки</t>
  </si>
  <si>
    <t xml:space="preserve"> </t>
  </si>
  <si>
    <t>2*1400</t>
  </si>
  <si>
    <t>3*1400</t>
  </si>
  <si>
    <t>1*1200+65</t>
  </si>
  <si>
    <t>2*1400+65</t>
  </si>
  <si>
    <t>Kohler KD440 11 HP</t>
  </si>
  <si>
    <t>160212 Набор пескоструйный 1/4F, форсунка 060</t>
  </si>
  <si>
    <t>200021 Термо-клапан 1/2" 63°С R.Press, Sibi Max, MLC (VVSC40550)</t>
  </si>
  <si>
    <t>210001 Реле давления MTM 1/4M NA/NC 25B. MICRО (MEPF39902)</t>
  </si>
  <si>
    <t>34008301 Набор P 83 сальник насоса Mitho, Univers, Optima 15х24х5 (3 шт) (KTRI18651)</t>
  </si>
  <si>
    <t>34009601 Набор P 96 уплотнения высокого и низкого давления D15 (1 шт) Univers, Benz (KTRI21664)</t>
  </si>
  <si>
    <t>34009701 Набор P 97 уплотнения высокого и низкого давления б/латуни D15 (3 шт) Univers, (KTRI21665)</t>
  </si>
  <si>
    <t>34012301 Набор P 15-123 клапан (6 шт) Elite, Optima (KTRI28508)</t>
  </si>
  <si>
    <t>34012501 Набор P 15-125 уплотнения низкого давления D15 (3шт) Elite (KTRI28512)</t>
  </si>
  <si>
    <t>34013701 Набор P 137 рем. комплект регулятора давления Elite, Optima (KTRI28526)</t>
  </si>
  <si>
    <t>36316570 Направляющая клапана регулятора давления насос 51, 60, 63, W1 Optima, Univers (PVVR11653)</t>
  </si>
  <si>
    <t>36323070 Кольцо прокладочное регулятора давления насос 44 Elite, Silver Jet, Optima (PVVR28473)</t>
  </si>
  <si>
    <t>40158 PVVR Кольцо головки D15 насос IPC (KTRI40141)</t>
  </si>
  <si>
    <t>44121041 Головка насоса "44" WW186 D15 V.I.TSТ Elite, Silver Jet (MFVR39918)</t>
  </si>
  <si>
    <t>47030001 Шатун W151 Sibi Max, Evolution (BLVR01009)</t>
  </si>
  <si>
    <t>51120141 Головка насоса WW 90 OT. V.INT. D15 Mitho, Universe (MFVR18931)</t>
  </si>
  <si>
    <t>52040009 Плунжер керамический D15 TURBO 14.160, Elite (PIVR09319)</t>
  </si>
  <si>
    <t>63050066 Направляющая плунжера Optima, Evolution (PVVR46022)</t>
  </si>
  <si>
    <t>71645 MECI Переключатель MS 25 10-16 A Elite, MLC (MECI29694)</t>
  </si>
  <si>
    <t>90164800 Сальник коленвала D30x55x7 NBR70 Royal Press, Mistral, HPS, насос E3, HT (GUGO01003)</t>
  </si>
  <si>
    <t>90358900 Кольцо клапана, регулятора давления D12.42x1.78 NBR 70SH (GUGO11652)</t>
  </si>
  <si>
    <t>90360800 Кольцо из набора уплотнений низкого давления D28,3x1,78 Optima (GUGO01263)</t>
  </si>
  <si>
    <t>90382700 Кольцо клапана D11.91x2.62 NBR 70SH N.Elite, MLC, Green Jet (GUGO01047)</t>
  </si>
  <si>
    <t>90409700 Кольцо крышки коленвала  D55.56x3.53 NBR 70SH Univers, Mitho, Optima, Elite, E2 (GUGO01040)</t>
  </si>
  <si>
    <t>90502000 Кольцо стопорное регулятора давления D5.2x8x1.5 Elite, Evolution (GUVR37627)</t>
  </si>
  <si>
    <t>90506500 Кольцо регулятора давления D10.6x15x2 Optima, Elite, Silver Jet (GUVR11651)</t>
  </si>
  <si>
    <t>91833100 Подшипник коленвала шариковый 6305 SKF Elite, Optima, насос E2 (CUVR09654)</t>
  </si>
  <si>
    <t>94743600 Пружина регулятора давления D15x35 Elite, Silver Jet, Optima, Evolution (MLML11655)</t>
  </si>
  <si>
    <t>94748500 Пружина регулятора давления D18.5x11 Elite, Silver Jet, Optima, Evolution (MLML28472)</t>
  </si>
  <si>
    <t>97731000 Штифт шатуна D8x24.5 BJ Uneverse, Mitho, Benz (PVVR09646)</t>
  </si>
  <si>
    <t>97734000 Штифт шатуна D10x29.5 Elite, SilverJet, насос E2 (PVVR28458)</t>
  </si>
  <si>
    <t>TC.4079900014 Рем. комплект регулятора давления VRF2 R.Press, N.Royal MLC Modula, Midia (KTRI40236)</t>
  </si>
  <si>
    <t>CPT00013 Всасывающая турбина 24В, GT50, LAVAMATIC501-604, СТ40-70 (00253 MOCC)</t>
  </si>
  <si>
    <t>DQ00191 Электромагнитный клапан GT25B, LAVAMATIC 360, CT15 (01883 PMVR)</t>
  </si>
  <si>
    <t>DQ00192 Электромагнитный клапан GT25C, LAVAMATIC 360, CT15 (01887 PMVR)</t>
  </si>
  <si>
    <t>PT00019 Щетка центральная, medium, GT50, CT40, LAVAMATIC501 (43963 SPPV)</t>
  </si>
  <si>
    <t>PT30004 Всасывающая турбина 24В, GT25, LAVAMATIC 360, CT15 (00253 МОСС,00349 МОСС)</t>
  </si>
  <si>
    <t>PT30005 Всасывающая турбина 230В, GT25, LAVAMATIC 360, CT15 (00243 MOMO, 00214 MOMO)</t>
  </si>
  <si>
    <t>WG00005A Скребок полиуретановый передний GT50, LAVAMATIC501-604, СТ40-70 (05800 MPVR)</t>
  </si>
  <si>
    <t>WG00005B Скребок резиновый передний GT50, LAVAMATIC501-604, СТ40-70 (45194 MPVR)</t>
  </si>
  <si>
    <t>WG00006A Скребок полиуретановый задний GT50, LAVAMATIC501-604, СТ40-70 (05802 MPVR)</t>
  </si>
  <si>
    <t>WG00006B Скребок резиновый задний GT50, LAVAMATIC501-604, СТ40-70 (45195 MPVR)</t>
  </si>
  <si>
    <t>WG00134 Сливной шланг GT25, LAVAMATIC 360, CT15 (00346 TBFX)</t>
  </si>
  <si>
    <t>WG00135 Всасывающий шланг GT25, LAVAMATIC 360, CT15 (00351 TBFX)</t>
  </si>
  <si>
    <t>YZ00001 Приводной диск щетки GT50, LAVAMATIC501-604, СТ40-70 (00134 MFVR)</t>
  </si>
  <si>
    <t>004.103 Фильтр нейлоновый</t>
  </si>
  <si>
    <t>004.179 Фильтр конический в сборе GREEN 115-315</t>
  </si>
  <si>
    <t>004.429 Фильтр конический в сборе GREEN 429-440</t>
  </si>
  <si>
    <t>ПРОФЕССИОНАЛЬНЫЕ_ПЫЛЕСОСЫ_BIEMMEDUE_(ИТАЛИЯ)</t>
  </si>
  <si>
    <t>Мойки высокого давления без нагрева воды. Полупрофессиональная серия</t>
  </si>
  <si>
    <t>Парогенератор STEAMY PROF</t>
  </si>
  <si>
    <t>36-40</t>
  </si>
  <si>
    <t>Генераторы горячей воды. Промышленная серия</t>
  </si>
  <si>
    <t>Генератор горячей воды THERMAL T30/200</t>
  </si>
  <si>
    <t>Генератор горячей воды THERMAL T30/500</t>
  </si>
  <si>
    <t>Генератор горячей воды THERMAL T40/200</t>
  </si>
  <si>
    <t>Генератор горячей воды THERMAL T40/500</t>
  </si>
  <si>
    <t>4-250</t>
  </si>
  <si>
    <t>4-500</t>
  </si>
  <si>
    <t>540-1800</t>
  </si>
  <si>
    <t>Тепловая мощность кВт</t>
  </si>
  <si>
    <t>42-66</t>
  </si>
  <si>
    <t>40-250</t>
  </si>
  <si>
    <t>40-220</t>
  </si>
  <si>
    <t>Мойки высокого давления без нагрева воды с бензиновым / дизельным двигателем</t>
  </si>
  <si>
    <t>00016 VLRG Регулятор давления VRF2 3/8" 250 bar верхняя часть R.Press, N.Royal, MLC, Modula, Midia</t>
  </si>
  <si>
    <t>00017 VLRG Регулятор давления VRF2 1/2" нижняя часть+болты R.Press, N.Royal, MLC, Modula, Midia</t>
  </si>
  <si>
    <t>00059 MEIP Реле давления клапана TTS регулятора давления VRF2</t>
  </si>
  <si>
    <t>01AC297 Грязевая фреза, 1/4F, 350Bar, форсунка 065</t>
  </si>
  <si>
    <t>40029 KTRI Набор P 13-7 соединитель P105 INOX</t>
  </si>
  <si>
    <t>49621 MNMN Манометр 0-250 D50 1/4F нержав.</t>
  </si>
  <si>
    <t>90268100 Уплотнение высокого давления D18x26x5/3 Optima, Universe (GUVR47766)</t>
  </si>
  <si>
    <t>96699000 Упорная шайба плунжера D7.5х23х0.5</t>
  </si>
  <si>
    <t>004.194 Набор ANTISTATIC к пылесосам TT</t>
  </si>
  <si>
    <t>004.321 Фильтр-мешок микроволокно GREEN MINI (5шт)</t>
  </si>
  <si>
    <t>004.405 Комплект для чистки ковровых покрытий GREEN EX 80</t>
  </si>
  <si>
    <t>004.424 Фильтр конический в сборе GREEN 503BM-515-545-EX 40</t>
  </si>
  <si>
    <t>004.499.002 Фильтр-картридж CLASS HEPA GREEN 429-440</t>
  </si>
  <si>
    <t>02551/OTT Шланг с подачей моющего средства 2,5м SOTECO MAX (D40)</t>
  </si>
  <si>
    <t>02566/ОТТ Шланг с подачей моющего средства 2м SOTECO KONG, RIO (D36)</t>
  </si>
  <si>
    <t>02636G6 Основание головной части SOTECO IDRO</t>
  </si>
  <si>
    <t>02676 Поплавок верхний SOTECO 99</t>
  </si>
  <si>
    <t>02683 Бак для моющего средства 11л, SOTECO KONG, RIO</t>
  </si>
  <si>
    <t>02706 Пластиковый конус для мытья ковров SOTECO IDRO, SUPER, RIO (D36)</t>
  </si>
  <si>
    <t>02725/OTT Комплект для влажной уборки SOTECO RIO (D36) ручка-конус</t>
  </si>
  <si>
    <t>02737 Адаптер для присоединения пылесоса к электроинструменту (D22-25-32-36-45)</t>
  </si>
  <si>
    <t>02738-1VEI Средняя часть головного блока SOTECO 203-215,503</t>
  </si>
  <si>
    <t>02930 Ручка пылесоса SOTECO</t>
  </si>
  <si>
    <t>02931 Держатель провода SOTECO</t>
  </si>
  <si>
    <t>03240 Фильтр конический в сборе SOTECO 400</t>
  </si>
  <si>
    <t>03291 Фильтр конический в сборе SOTECO 115, 315, SUPER</t>
  </si>
  <si>
    <t>03979/МВ Фильтр-мешок микроволокно GREEN 315-503-515-545, SOTECO 300-500</t>
  </si>
  <si>
    <t>06053 Фильтр конический SOTECO 203, RIO</t>
  </si>
  <si>
    <t>06179 Комплект для влажной уборки SOTECO IDRO ,SUPER (D36) ручка-резьба</t>
  </si>
  <si>
    <t>07847 Фильтр-картридж (180х150х127) SOTECO LEO</t>
  </si>
  <si>
    <t>07872 Электронная плата SOTECO JUSTO 504</t>
  </si>
  <si>
    <t>01AC469 Катушка для шланга ВД 40м, (нерж), MAXIMA</t>
  </si>
  <si>
    <t>240023 Переходник М22х1.5М-1/4F</t>
  </si>
  <si>
    <t>240632 Переходник М22х1.5M -1/4F</t>
  </si>
  <si>
    <t>29366 KTRI Всасыватель шлама. ила, грязи и воды L=3.5 м, М22х1,5М</t>
  </si>
  <si>
    <t>3761400 Копье в сборе B&amp;D, PW1900WR</t>
  </si>
  <si>
    <t>50975 Копье в сборе B&amp;D, PW1700SPL-PW1800WSR</t>
  </si>
  <si>
    <t>51500 Копье для мойки днища и крыши L=900мм, 1/4М</t>
  </si>
  <si>
    <t>55921 Переходник 1/4F - минимойки Portotecnica, Bosch, Faip,</t>
  </si>
  <si>
    <t>Набор аксессуаров для MODULA PLUS (шланг, пистолет, копье, форсунка)</t>
  </si>
  <si>
    <t>31594-31595 MPVR Скребок резиновый H31 E 350N (комплект)</t>
  </si>
  <si>
    <t>DQ00215 Контактор GT25B</t>
  </si>
  <si>
    <t>WG00011C Всасывающий шланг GT50 L=700 мм, D37/43мм</t>
  </si>
  <si>
    <t>WG00012B Сливной шланг GT50, LAVAMATIC501-604, СТ40-70 L=1040 мм, D37/43мм (00348 TBFX)</t>
  </si>
  <si>
    <t>22724501 Ручка пистолета пеногенератора 15бар, 70л/мин</t>
  </si>
  <si>
    <t>LC-2 Пистолет для пеногенератора 600мм</t>
  </si>
  <si>
    <t>zUGS2 Форсунка пенная для пеногенератора (малая)</t>
  </si>
  <si>
    <t>96890810 Форсунка пенная для пеногенератора (большая)</t>
  </si>
  <si>
    <t>969003103 Шланг для пеногенератора 10м</t>
  </si>
  <si>
    <t>30-85</t>
  </si>
  <si>
    <t>410769 Копье L=700мм, М22х1,5M нержавеющая сталь</t>
  </si>
  <si>
    <t>410768 Копье L=600мм, М22х1,5М нержавеющая сталь</t>
  </si>
  <si>
    <t>410767 Копье L=300мм, М22х1,5М нержавеющая сталь</t>
  </si>
  <si>
    <t>00020 MESC Блок уплавления Total Stop MIDIA, MODULA 380V</t>
  </si>
  <si>
    <t>36605401 Набор P 278 рем. комплект регулятора давления IPG насос E1, Е2, Е3</t>
  </si>
  <si>
    <t>00751/OTT Комплект для чистки ковровых покрытий, 1 форсунка, ручка-конус (D36) (01823SPPV,06407)</t>
  </si>
  <si>
    <t>00751/OTT Комплект для чистки ковровых покрытий, 1 форсунка, ручка-резьба (D36) (01823SPPV, 06407)</t>
  </si>
  <si>
    <t>004.499.004 Фильтр-картридж GREEN MINI</t>
  </si>
  <si>
    <t>004.105 Кольцо для фильтра "Звезда" V640-TT</t>
  </si>
  <si>
    <t>004.391 Комплект для чистки ковровых покрытий GREEN EX 40</t>
  </si>
  <si>
    <t>004.134 Фильтр конический в сборе GREEN 623BM-633BM-V640-EX 80-TT</t>
  </si>
  <si>
    <t>002.089 Всасывающая турбина 1200Вт, 230В, 2-ST GREEN, SOTECO (03890)</t>
  </si>
  <si>
    <t>WG00118A Скребок полиуретановый задний GT25</t>
  </si>
  <si>
    <t>WG00117A Скребок полиуретановый передний GT25</t>
  </si>
  <si>
    <t>00028 POMP Насос высокого давления MODULA 200/15</t>
  </si>
  <si>
    <t>00999 GUGO Сальник коленвала D25х52х7 NBR 70SH насос IPC</t>
  </si>
  <si>
    <t>01058 GUGO Кольцо регулятора давления D17.17Х1.78 NBR Royal, Elite, Evolution (GUGO24913; 90359400)</t>
  </si>
  <si>
    <t>01AC514 Трубка копья L=700мм, M22x1.5M - 1/4M (01AC419)</t>
  </si>
  <si>
    <t>06824 GUGO Кольцо клапана TTS D6X3 NBR 70SH Elite, R.Press, Silver Jet</t>
  </si>
  <si>
    <t>09690 GUGO Сальник картера, направляющей поршня D15X24X5 NBR70, Universe, насос IPC (из P 83)</t>
  </si>
  <si>
    <t>160062 Регулятор давления на копье HYPERJET 1/4F-1/4F</t>
  </si>
  <si>
    <t>17859 KTRI Набор P 1 комплект клапанов Royal Press (VVAM01104; 34000101)</t>
  </si>
  <si>
    <t>34000101 Набор P 1 комплект клапанов Royal Press (VVAM01104; KTRI17859)</t>
  </si>
  <si>
    <t>90159500 Сальник картера D18x26x6 -L.CM -NBR70SH  Optima, Evolution (GUGO46019; KTRI46033; P 159)</t>
  </si>
  <si>
    <t>004.062 AFS автоматический встряхиватель фильтра с программируемым таймером</t>
  </si>
  <si>
    <t>004.101 Фильтр-сепаратор для отделения металлической стружки от масла</t>
  </si>
  <si>
    <t>004.133 Система "Циклон" V640-TT</t>
  </si>
  <si>
    <t>004.261 Фильтр цилиндрический, антистатический, CLASS L - ТТ</t>
  </si>
  <si>
    <t>07585 Всасывающая турбина 1000Вт, 230В, SOTECO LEO</t>
  </si>
  <si>
    <t>05064 MPVR Крышка сливного шланга поломоечной машины D=30мм, LAV 360, CT 15</t>
  </si>
  <si>
    <t>Мойка высокого давления с подогревом воды SIDRA 170/13</t>
  </si>
  <si>
    <t>Мойка высокого давления с подогревом воды SUSETTE 200/15</t>
  </si>
  <si>
    <t>Мойка высокого давления с подогревом воды SUPER 200/15</t>
  </si>
  <si>
    <t>Мойка высокого давления с подогревом воды SUPER PLUS 200/18</t>
  </si>
  <si>
    <t>Мойка высокого давления с подогревом воды SUPER PLUS 250/15</t>
  </si>
  <si>
    <t xml:space="preserve">Мойка высокого давления с подогревом воды STX 190/19 PLUS </t>
  </si>
  <si>
    <t>Мойка высокого давления с подогревом воды STX 220/16 PLUS</t>
  </si>
  <si>
    <t>Минимойка без подогрева воды G151-C I1508A-M (94238 IDAF)</t>
  </si>
  <si>
    <t xml:space="preserve">Профессиональный генератор высокого давления горячей воды стационарный SPLIT T30 </t>
  </si>
  <si>
    <t>Профессиональный генератор высокого давления горячей воды стационарный SPLIT T40</t>
  </si>
  <si>
    <t>Мойка высокого давления без подогрева воды MIDIA 200/15 TS</t>
  </si>
  <si>
    <t>Мойка высокого давления без подогрева воды MAXIMA 200/20</t>
  </si>
  <si>
    <t>Мойка высокого давления без подогрева воды MAXIMA 350/15</t>
  </si>
  <si>
    <t>Мойка высокого давления без подогрева воды MAXIMA XT FOOD 160/15 ACDS</t>
  </si>
  <si>
    <t>Мойка высокого давления без подогрева воды MAGNUM 500/15E</t>
  </si>
  <si>
    <t>Мойка высокого давления без подогрева воды MAGNUM 200/41E</t>
  </si>
  <si>
    <t>Мойка высокого давления без подогрева воды стационарная MODULA 200/15 BP</t>
  </si>
  <si>
    <t>Новинка</t>
  </si>
  <si>
    <t>Мойка высокого давления без подогрева воды стационарная MODULA 200/15 TS</t>
  </si>
  <si>
    <t>Мойка высокого давления без подогрева воды стационарная MODULA PLUS 200/15</t>
  </si>
  <si>
    <t>Мойка высокого давления без подогрева воды стационарная MODULA PLUS 200/21</t>
  </si>
  <si>
    <t>Мойка высокого давления без подогрева воды MODULA XT FOOD 160/15</t>
  </si>
  <si>
    <t>Мойка высокого давления без подогрева воды с бензиновым двигателем MOBILE-200/12L</t>
  </si>
  <si>
    <t>Мойка высокого давления без подогрева воды с бензиновым двигателем MOBILE-200/21L</t>
  </si>
  <si>
    <t>Мойка высокого давления без подогрева воды с бензиновым двигателем MOBILE 200/21H</t>
  </si>
  <si>
    <t>Мойка высокого давления без подогрева воды с бензиновым двигателем MOBILE-250/16H</t>
  </si>
  <si>
    <t>Мойка высокого давления без подогрева воды с бензиновым двигателем MAGNUM 500/15-4S</t>
  </si>
  <si>
    <t>Мойка высокого давления с подогревом воды автономная COMBY 200/18 D</t>
  </si>
  <si>
    <t>Пеногенератор SCG25M красный</t>
  </si>
  <si>
    <t>Пеногенератор SCG50M красный</t>
  </si>
  <si>
    <t>Пылесос для сухой и влажной уборки GREEN 429-PL (008.457)</t>
  </si>
  <si>
    <t>Пылесос для сухой и влажной уборки GREEN 429 (008.459)</t>
  </si>
  <si>
    <t>Пылесос для строительных работ GREEN 429 с фильтром класса M</t>
  </si>
  <si>
    <t>Пылесос промышленный TT-30 230В (008.011)</t>
  </si>
  <si>
    <t>Пылесос промышленный TT-40 380В (008.010)</t>
  </si>
  <si>
    <t>Пылесос промышленный TT-55 380В (008.045)</t>
  </si>
  <si>
    <t>450-800</t>
  </si>
  <si>
    <t>Давление бар</t>
  </si>
  <si>
    <t>30-195</t>
  </si>
  <si>
    <t>30-150</t>
  </si>
  <si>
    <t>40-230</t>
  </si>
  <si>
    <t>40-290</t>
  </si>
  <si>
    <t>40-185</t>
  </si>
  <si>
    <t>540-1300</t>
  </si>
  <si>
    <t>450-1000</t>
  </si>
  <si>
    <t>450-1150</t>
  </si>
  <si>
    <t>450-1100</t>
  </si>
  <si>
    <t>LONCIN G200F 5,7 HP</t>
  </si>
  <si>
    <t>LONCIN G420FD 13 HP</t>
  </si>
  <si>
    <t>АКСЕССУАРЫ И ЗАПАСНЫЕ ЧАСТИ К ПАРОГЕНЕРАТОРАМ</t>
  </si>
  <si>
    <t>Фото</t>
  </si>
  <si>
    <t>71006 Насадка шелевая</t>
  </si>
  <si>
    <t>40034 Наконечник изогнутый</t>
  </si>
  <si>
    <t>71010 Расбрысгиватель моющего средства</t>
  </si>
  <si>
    <t>12233 Бутыль для наполнения бойлера</t>
  </si>
  <si>
    <t>21143 Насадка треугольная жесткая щетина</t>
  </si>
  <si>
    <t xml:space="preserve"> 21144 Насадка круглая жесткая щетина</t>
  </si>
  <si>
    <t>21145 Насадка круглая мягкая щетина</t>
  </si>
  <si>
    <t>20832 Насадка малая полукруглая с щетиной из нейлона</t>
  </si>
  <si>
    <t>10860 Насадка малая круглая с щетиной из нейлона</t>
  </si>
  <si>
    <t>10922 Насадка малая круглая с щетиной из латуни</t>
  </si>
  <si>
    <t>10743 Насадка малая круглая с щетиной из нержавеющей стали</t>
  </si>
  <si>
    <t>21146 Держатель для куглой и треугольной насадки</t>
  </si>
  <si>
    <t>70917 Насадка для всасывания жидкостей</t>
  </si>
  <si>
    <t xml:space="preserve"> 71004 Трубки удлинительные </t>
  </si>
  <si>
    <t>71003 Щетка для мойки стекол</t>
  </si>
  <si>
    <t>71002 Насадка для чистки мягкой мебели</t>
  </si>
  <si>
    <t>71029 Насадка для уборки полов</t>
  </si>
  <si>
    <t>40226 Диффузор для ароматизации помещения</t>
  </si>
  <si>
    <t>71034 Шланг парогенератора 3 кнопки 2м</t>
  </si>
  <si>
    <t>71026 Тележка для парогенератора и аксессуаров</t>
  </si>
  <si>
    <t>Мойка высокого давления с подогревом воды SALLY 160/9</t>
  </si>
  <si>
    <t>Мойка высокого давления без подогрева воды MAXIMA 200/21</t>
  </si>
  <si>
    <t>40-240</t>
  </si>
  <si>
    <t>Мойка высокого давления без подогрева воды с бензиновым двигателем MAGNUM 200/41-4S</t>
  </si>
  <si>
    <t>Температура пара °С</t>
  </si>
  <si>
    <t>ИНН 7719804797</t>
  </si>
  <si>
    <t>КПП 771901001</t>
  </si>
  <si>
    <t>ОРГН 1127746143667, дата регистрации 01.03. 2012.</t>
  </si>
  <si>
    <t>ОКПО 38349490</t>
  </si>
  <si>
    <t>ОКВЭД 46.9</t>
  </si>
  <si>
    <t>ОКАТО 45263588000</t>
  </si>
  <si>
    <t>Р/с 40702810322000035216 в АКБ «АБСОЛЮТ БАНК» (ПАО)</t>
  </si>
  <si>
    <t xml:space="preserve">БИК 044525976 </t>
  </si>
  <si>
    <t>К/с 30101810500000000976 в ОПЕРУ Московского ГТУ банка России</t>
  </si>
  <si>
    <t>Юр адрес: 105187, ГОРОД МОСКВА, УЛИЦА ЩЕРБАКОВСКАЯ, 54-152</t>
  </si>
  <si>
    <t>Тел.:+7(499)171-45-88; +7 (495) 232-03-17 +7(919) 101-85-50;</t>
  </si>
  <si>
    <t xml:space="preserve">Эл почта: office@master-chistoty.ru; 2320317@mail.ru </t>
  </si>
  <si>
    <t xml:space="preserve">Web сайт: www.master-chistoty.ru </t>
  </si>
  <si>
    <r>
      <t>ОБЩЕСТВЕННЫМ ТРАНСПОРТОМ</t>
    </r>
    <r>
      <rPr>
        <sz val="12"/>
        <color rgb="FF000000"/>
        <rFont val="Times New Roman"/>
        <family val="1"/>
        <charset val="204"/>
      </rPr>
      <t>:</t>
    </r>
  </si>
  <si>
    <t xml:space="preserve">От станции МЦК "Нижегородская" </t>
  </si>
  <si>
    <t>После выхода со станции, поверните налево пройти до подземного пешеходного перехода (100 м), перейдите на противоположную строну дороги к ТЦ «Город Ашан».</t>
  </si>
  <si>
    <t>Пройдите между ТЦ "Город Ашан" и "Леруа Мерлен" до улицы Газгольдерная (200 м), поверните налево. Двигайтесь по улице 400 метров до дома 12. Территория "Металлобазы" </t>
  </si>
  <si>
    <t xml:space="preserve">Ориентировочное время в дороге 12 - 15 мин - пешком. </t>
  </si>
  <si>
    <t xml:space="preserve">Автобус 29, 725 </t>
  </si>
  <si>
    <t xml:space="preserve">Остановка «Газгольдерная улица» (6 остановок) </t>
  </si>
  <si>
    <t>Далее пешком 200 м до дома 12. Территория "Металлобазы" </t>
  </si>
  <si>
    <t xml:space="preserve">Автобус 29, </t>
  </si>
  <si>
    <t xml:space="preserve">Остановка «Газгольдерная улица» (8 остановок) </t>
  </si>
  <si>
    <t xml:space="preserve">Либо </t>
  </si>
  <si>
    <t>Далее пешком. Пройдите между ТЦ "Город Ашан" и "Леруа Мерлен" до улицы Газгольдерная (200 м), поверните налево. Двигайтесь по улице 400 метров до дома 12. Территория "Металлобазы" Ориентировочное время в дороге 15 минут</t>
  </si>
  <si>
    <t>НА МАШИНЕ ИЗ ЦЕНТРА:</t>
  </si>
  <si>
    <t>Двигайтесь по Нижегородской улице в сторону МКАД, После моста окружной железной дороги, поверните направо на Новохохловскую улицу. Через 150м поверните налево на Газгольдерную улицу. Двигайтесь по улице 800 метров до дома 12. Территория "Металлобазы" </t>
  </si>
  <si>
    <t xml:space="preserve">НА МАШИНЕ СО СТОРОНЫ МКАД: </t>
  </si>
  <si>
    <t>Двигайтесь по Рязанскому проспекту в сторону центра. Не доезжая моста окружной железной дороги развернитесь на эстакаде в сторону МКАД. Двигайтесь по дублеру до конца ТЦ "Город Ашан", с дублера поверните направо. Двигайтесь между ТЦ "Город Ашан" и ""Леруа Мерлен"" до улицы Газгольдерная (200 м), поверните налево. Двигайтесь по улице 400 метров до дома 12. Территория "Металлобазы"  </t>
  </si>
  <si>
    <t>РЕКВИЗИТЫ_И_СХЕМА_ПРОЕЗДА_МАСТЕР_ЧИСТОТЫ</t>
  </si>
  <si>
    <t>ОГЛАВЛЕНИЕ ОСНОВНОГО ПРАЙС-ЛИСТА</t>
  </si>
  <si>
    <t>ООО "ЕвроГарант"</t>
  </si>
  <si>
    <t>01054 GUGO Кольцо из набора 96-97 уплотнений низкого давления D15.08X2.62 NBR 70SH R.Press, Universe</t>
  </si>
  <si>
    <t>01AC443 Катушка для шланга ВД 30м (нерж) MODULA</t>
  </si>
  <si>
    <t>03506 GUGO Кольцо из набора 96-97 уплотнений низкого давления D25.12X1.78 NBR 70SH R.Press, Universe</t>
  </si>
  <si>
    <t>06988 GUGO Кольцо регулятора давления D7.66 X 1.78 NBR 70SH, R.Press, N.Elite, MLC (90357700)</t>
  </si>
  <si>
    <t>09699 GUGO Кольцо регулятора давления D18.77 X 1.78 NBR 70SH Sibi Max, Evolution (90359600)</t>
  </si>
  <si>
    <t>09720 GUGO Кольцо заглушки головки D14 X 1.78 NBR 70SH насос IPC (90359100)</t>
  </si>
  <si>
    <t>12321 GUGO Кольцо регулятора давления D15.6 X 1.78 NBR 90SH насос IPC (90359300)</t>
  </si>
  <si>
    <t>28927 GUGO Кольцо регулятора давления, копья D9.13 X 2.62 NBR 70SH Elite, Evolution (90382000)</t>
  </si>
  <si>
    <t>340100330 Шланг ВД d=8мм М22F, 30м</t>
  </si>
  <si>
    <t>004.410 Фильтр поролоновый GREEN 503BM-515-EX 40</t>
  </si>
  <si>
    <t>004.441 Фильтр-картридж полиэстер CLASS M GREEN 429-440.</t>
  </si>
  <si>
    <t>ОСНОВНОЙ ПРАЙС-ЛИСТ</t>
  </si>
  <si>
    <t>Мойка высокого давления без подогрева воды MIDIA 220/15 TS</t>
  </si>
  <si>
    <t>01AC423 Катушка для шланга ВД 30м MIDIA</t>
  </si>
  <si>
    <t>170218 Форсунка HydroJet 1/4 2503 SS Сила удара 150%</t>
  </si>
  <si>
    <t>170226 Форсунка HydroJet 1/4 2504 SS Сила удара 150%</t>
  </si>
  <si>
    <t>170229 Форсунка HydroJet 1/4 15045 SS Сила удара 150%</t>
  </si>
  <si>
    <t>170230 Форсунка HydroJet 1/4 25045 SS Сила удара 150%</t>
  </si>
  <si>
    <t>00002 FILT Фильтр панельный 14мкм DUSTY 850</t>
  </si>
  <si>
    <t>00003 FILT Фильтр панельный 14мкм DUSTY 650</t>
  </si>
  <si>
    <t>00004 Щетка круглая для пылесоса (D35-D36)</t>
  </si>
  <si>
    <t>00006 Переходник для пылесоса (D40-D36)</t>
  </si>
  <si>
    <t>00009 SPAZ Щетка боковая, medium, DUSTY 1100</t>
  </si>
  <si>
    <t>00010 FILT Фильтр панельный 20мкм DUSTY 1100</t>
  </si>
  <si>
    <t>00014 SPAZ Щетка боковая, medium, DUSTY 650-850</t>
  </si>
  <si>
    <t>00017 SPAZ Щетка центральная, medium, DUSTY 650</t>
  </si>
  <si>
    <t>00022 SPAZ Щетка центральная, medium, DUSTY 1100</t>
  </si>
  <si>
    <t>00042 SPAZ Щетка центральная, medium, DUSTY 850</t>
  </si>
  <si>
    <t>004.001 Шланг для промышленного пылесоса EVA (D38-D40)</t>
  </si>
  <si>
    <t>004.002 Шланг для промышленного пылесоса EVA (D50)</t>
  </si>
  <si>
    <t>004.007 Шланг для промышленного пылесоса, антистатический, маслостойкий (D40)</t>
  </si>
  <si>
    <t>004.008 Шланг для промышленного пылесоса, антистатический, маслостойкий (D50)</t>
  </si>
  <si>
    <t>004.014 Муфта соединительная для пылесоса "шланг-насадка" (D38-D40)</t>
  </si>
  <si>
    <t>004.015 Муфта соединительная для пылесоса универсальная (D50)</t>
  </si>
  <si>
    <t>004.017 Муфта соединительная для пылесоса универсальная, антистатическая, резиновая (D40/50)</t>
  </si>
  <si>
    <t>004.024 Переходник для пылесоса, стальной  (D70-D40/50)</t>
  </si>
  <si>
    <t>004.031 Муфта для пылесоса "шланг D40 - пылесос D50" антистатическая масло- температуростойкая</t>
  </si>
  <si>
    <t>004.046 Трубка для пылесоса, металлическая 1.0м (D38-D40)</t>
  </si>
  <si>
    <t>004.050 Муфта соединительная для пылесоса, универсальная, масло- температуростойкая (D50)</t>
  </si>
  <si>
    <t>004.065 Насадка щелевая для пылесоса нержавеющая сталь, удлиненная (D50)</t>
  </si>
  <si>
    <t>004.096 Щетка круглая для пылесоса (D50)</t>
  </si>
  <si>
    <t>004.137 Трубка для промышленного пылесоса 1м (D50)</t>
  </si>
  <si>
    <t>004.162 Насадка щелевая для пылесоса (D50)</t>
  </si>
  <si>
    <t>004.267 Фильтр "Звезда" в сборе STANDARD CLASS L 11700 см2 V640-TT</t>
  </si>
  <si>
    <t>004.268 Фильтр "Звезда" в сборе TEFLON CLASS M 11700 см2 V640-TT</t>
  </si>
  <si>
    <t>004.270 Фильтр "Звезда" в сборе ANTISTATIC CLASS L 13500 см2 V640-TT</t>
  </si>
  <si>
    <t>004.271 Фильтр "Звезда" в сборе MICROFILTER CLASS M 11700 см2 V640-TT</t>
  </si>
  <si>
    <t>004.275 Фильтр "Звезда" в сборе MICROFILTER CLASS M 19500 см2 TCX</t>
  </si>
  <si>
    <t>004.295 Шланг для промышленного пылесоса, универсальный, с муфтами L=5м (D50)</t>
  </si>
  <si>
    <t>004.296 Шланг для промышленного пылесоса, универсальный, с муфтами L=10м (D50)</t>
  </si>
  <si>
    <t>004.297 Шланг для промышленного пылесоса, антистатический, маслостойкий с муфтами L=5м (D50)</t>
  </si>
  <si>
    <t>004.298 Шланг для промышленного пылесоса, антистатический, маслостойкий с муфтами L=10м (D50)</t>
  </si>
  <si>
    <t>004.299 Шланг для промышленного пылесоса, температуростойкий, с муфтами L=5м (D50)</t>
  </si>
  <si>
    <t>004.299.001 Шланг для промышленного пылесоса, температуростойкий, с муфтами L=10м (D50)</t>
  </si>
  <si>
    <t>004.299.012 Шланг для промышленного пылесоса, температуростойкий, с муфтами L=5м (D40)</t>
  </si>
  <si>
    <t>004.299.013 Шланг для промышленного пылесоса, температуростойкий, с муфтами L=10м (D40)</t>
  </si>
  <si>
    <t>004.305 Шланг для промышленного пылесоса EVA (D35-D36)</t>
  </si>
  <si>
    <t>004.307 Ручка для шланга пылесоса, резьба (D35-D36)</t>
  </si>
  <si>
    <t>004.316 Муфта соединительная для пылесоса "шланг-пылесос" (D35-D36)</t>
  </si>
  <si>
    <t>004.317 Шланг для промышленного пылесоса, универсальный, с муфтами L=2,5м (D35-D36)</t>
  </si>
  <si>
    <t>004.326 Щетка для пылесоса для сбора влаги L=400мм (D38-D40)</t>
  </si>
  <si>
    <t>004.328 Муфта соединительная для пылесоса "шланг-пылесос" (D38-D40)</t>
  </si>
  <si>
    <t>004.329 Шланг для промышленного пылесоса, универсальный, с муфтами L=3,2м (D38-D40)</t>
  </si>
  <si>
    <t>004.330 Набор для сухой уборки для промышленного пылесоса, универсальный (D38-D40)</t>
  </si>
  <si>
    <t>004.330.001 Набор для сухой уборки для пылесоса, универсальный (D35-D36)</t>
  </si>
  <si>
    <t>004.331 Щетка для пылесоса для пыли L=400мм (D38-D40)</t>
  </si>
  <si>
    <t>004.399 Щетка для пылесоса "ковер-пол" (D35-D36)</t>
  </si>
  <si>
    <t>004.399.021 Шланг для промышленного пылесоса, универсальный, с муфтами L=10м (D40)</t>
  </si>
  <si>
    <t>004.399.022 Шланг для промышленного пылесоса, антистатический, маслостойкий с муфтами L=5м (D40)</t>
  </si>
  <si>
    <t>004.399.023 Шланг для промышленного пылесоса, антистатический, маслостойкий с муфтами L=10м (D40)</t>
  </si>
  <si>
    <t>004.400 Насадка щелевая для пылесоса (D35-D36)</t>
  </si>
  <si>
    <t>004.404 Трубка для пылесоса, металлическая, универсальная, 0,5м (D35-D36)</t>
  </si>
  <si>
    <t>004.421 Насадка щелевая для пылесоса (D38-D40)</t>
  </si>
  <si>
    <t>004.450 Щетка для промышленного пылесоса, универсальная (D50)</t>
  </si>
  <si>
    <t>004.458 Набор для сухой уборки для промышленного пылесоса, универсальный (D50)</t>
  </si>
  <si>
    <t>020237 Фильтр-картридж полиэстеровый моющийся D230XH180, SOTECO SHAKE (00314 FTDP S, 020148)</t>
  </si>
  <si>
    <t>06180 Ручка для шланга пылесоса с подачей химии SOTECO IDRO, SUPER (D36) резьба</t>
  </si>
  <si>
    <t>06189 Ручка для шланга пылесоса с подачей химии SOTECO RIO, KONG (D36) конус</t>
  </si>
  <si>
    <t>06295 Щетка круглая для пылесоса (D38-D40)</t>
  </si>
  <si>
    <t>06385 Щетка для пылесоса для сбора влаги L=400мм (D38-D40)</t>
  </si>
  <si>
    <t>ООО «ЕВРОГАРАНТ»                                                                                                            
 ИНН 7719804797 КПП 771901001 ОГРН 1127746143667
Адрес 109052 г. Москва, ул. Газгольдерная д.12 стр. 12, оф. 35  
Тел.:+7(499)171-45-88; +7 (495) 232-03-17, +7(919) 101-85-50
                                                   E-mail  office@master-chistoty.ru   www.master-chistoty.ru</t>
  </si>
  <si>
    <t>Факт адрес: 109052 г. Москва, ул. Газгольдерная д.12 стр. 12, оф. 35</t>
  </si>
  <si>
    <t>Парогенератор промышленный PHOENIX</t>
  </si>
  <si>
    <t>Парогенератор промышленный URSA MAJOR</t>
  </si>
  <si>
    <t xml:space="preserve">Парогенератор промышленный URSA MINOR </t>
  </si>
  <si>
    <t>Парогенератор промышленный VIRGO PLUS</t>
  </si>
  <si>
    <t>25-100 г/мин</t>
  </si>
  <si>
    <t>65-354 г/мин</t>
  </si>
  <si>
    <t>65-100 г/мин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</si>
</sst>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"/>
    <numFmt numFmtId="165" formatCode="#,##0.00&quot;р.&quot;"/>
    <numFmt numFmtId="166" formatCode="_-[$€-2]\ * #,##0.00_-;\-[$€-2]\ * #,##0.00_-;_-[$€-2]\ * &quot;-&quot;??_-"/>
    <numFmt numFmtId="167" formatCode="[$€-2]\ #,##0.00"/>
    <numFmt numFmtId="168" formatCode="[$€-2]\ #,##0.00;[Red][$€-2]\ #,##0.00"/>
    <numFmt numFmtId="169" formatCode="#,##0.00\ [$₽-419]"/>
    <numFmt numFmtId="170" formatCode="[$$-409]#,##0.00"/>
    <numFmt numFmtId="171" formatCode="[$$-409]#,##0.00;[Red][$$-409]#,##0.00"/>
  </numFmts>
  <fonts count="44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u/>
      <sz val="10"/>
      <color indexed="12"/>
      <name val="Arial Cyr"/>
      <charset val="204"/>
    </font>
    <font>
      <sz val="8"/>
      <name val="Arial Cyr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name val="Arial"/>
      <family val="2"/>
      <charset val="204"/>
    </font>
    <font>
      <b/>
      <sz val="18"/>
      <name val="Arial"/>
      <family val="2"/>
      <charset val="204"/>
    </font>
    <font>
      <b/>
      <sz val="16"/>
      <name val="Arial"/>
      <family val="2"/>
      <charset val="204"/>
    </font>
    <font>
      <b/>
      <sz val="8"/>
      <name val="Arial"/>
      <family val="2"/>
      <charset val="204"/>
    </font>
    <font>
      <b/>
      <sz val="9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2"/>
      <color rgb="FF000000"/>
      <name val="Times New Roman"/>
      <family val="1"/>
      <charset val="204"/>
    </font>
    <font>
      <b/>
      <sz val="11"/>
      <name val="Arial"/>
      <family val="2"/>
      <charset val="204"/>
    </font>
    <font>
      <b/>
      <sz val="10"/>
      <color rgb="FFFF000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u/>
      <sz val="12"/>
      <color indexed="12"/>
      <name val="Arial"/>
      <family val="2"/>
      <charset val="204"/>
    </font>
    <font>
      <b/>
      <sz val="13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4"/>
      <name val="Times New Roman"/>
      <family val="1"/>
      <charset val="204"/>
    </font>
    <font>
      <b/>
      <sz val="12"/>
      <color rgb="FF000000"/>
      <name val="Times New Roman"/>
      <family val="1"/>
      <charset val="204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</borders>
  <cellStyleXfs count="129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166" fontId="8" fillId="0" borderId="0" applyFont="0" applyFill="0" applyBorder="0" applyAlignment="0" applyProtection="0"/>
    <xf numFmtId="0" fontId="11" fillId="0" borderId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2" fillId="7" borderId="1" applyNumberFormat="0" applyAlignment="0" applyProtection="0"/>
    <xf numFmtId="0" fontId="13" fillId="20" borderId="2" applyNumberFormat="0" applyAlignment="0" applyProtection="0"/>
    <xf numFmtId="0" fontId="14" fillId="20" borderId="1" applyNumberFormat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21" borderId="7" applyNumberFormat="0" applyAlignment="0" applyProtection="0"/>
    <xf numFmtId="0" fontId="20" fillId="0" borderId="0" applyNumberFormat="0" applyFill="0" applyBorder="0" applyAlignment="0" applyProtection="0"/>
    <xf numFmtId="0" fontId="21" fillId="22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8" fillId="0" borderId="0"/>
    <xf numFmtId="0" fontId="22" fillId="3" borderId="0" applyNumberFormat="0" applyBorder="0" applyAlignment="0" applyProtection="0"/>
    <xf numFmtId="0" fontId="23" fillId="0" borderId="0" applyNumberFormat="0" applyFill="0" applyBorder="0" applyAlignment="0" applyProtection="0"/>
    <xf numFmtId="0" fontId="4" fillId="23" borderId="8" applyNumberFormat="0" applyFont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3" fillId="0" borderId="0"/>
    <xf numFmtId="0" fontId="2" fillId="0" borderId="0"/>
    <xf numFmtId="0" fontId="1" fillId="0" borderId="0"/>
  </cellStyleXfs>
  <cellXfs count="121">
    <xf numFmtId="0" fontId="0" fillId="0" borderId="0" xfId="0"/>
    <xf numFmtId="0" fontId="7" fillId="0" borderId="10" xfId="0" applyFont="1" applyBorder="1" applyAlignment="1">
      <alignment horizontal="center" vertical="center" wrapText="1"/>
    </xf>
    <xf numFmtId="0" fontId="8" fillId="0" borderId="0" xfId="0" applyFont="1"/>
    <xf numFmtId="0" fontId="8" fillId="0" borderId="0" xfId="0" applyFont="1" applyBorder="1"/>
    <xf numFmtId="0" fontId="7" fillId="0" borderId="0" xfId="0" applyFont="1" applyBorder="1"/>
    <xf numFmtId="0" fontId="7" fillId="0" borderId="0" xfId="0" applyFont="1"/>
    <xf numFmtId="0" fontId="7" fillId="0" borderId="0" xfId="0" applyFont="1" applyFill="1" applyBorder="1"/>
    <xf numFmtId="0" fontId="7" fillId="0" borderId="0" xfId="0" applyFont="1" applyFill="1"/>
    <xf numFmtId="0" fontId="7" fillId="24" borderId="10" xfId="0" applyFont="1" applyFill="1" applyBorder="1" applyAlignment="1">
      <alignment horizontal="center" vertical="center"/>
    </xf>
    <xf numFmtId="164" fontId="7" fillId="24" borderId="10" xfId="0" applyNumberFormat="1" applyFont="1" applyFill="1" applyBorder="1" applyAlignment="1">
      <alignment horizontal="center" vertical="center"/>
    </xf>
    <xf numFmtId="0" fontId="7" fillId="0" borderId="0" xfId="119" applyFont="1" applyFill="1" applyBorder="1"/>
    <xf numFmtId="165" fontId="7" fillId="0" borderId="0" xfId="119" applyNumberFormat="1" applyFont="1" applyFill="1" applyBorder="1"/>
    <xf numFmtId="0" fontId="30" fillId="0" borderId="0" xfId="0" applyFont="1" applyFill="1" applyBorder="1" applyAlignment="1">
      <alignment horizontal="center" vertical="center"/>
    </xf>
    <xf numFmtId="165" fontId="8" fillId="0" borderId="0" xfId="0" applyNumberFormat="1" applyFont="1" applyBorder="1"/>
    <xf numFmtId="2" fontId="7" fillId="0" borderId="10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 wrapText="1"/>
    </xf>
    <xf numFmtId="1" fontId="7" fillId="0" borderId="10" xfId="0" applyNumberFormat="1" applyFont="1" applyFill="1" applyBorder="1" applyAlignment="1">
      <alignment horizontal="center" vertical="center"/>
    </xf>
    <xf numFmtId="168" fontId="33" fillId="0" borderId="10" xfId="91" applyNumberFormat="1" applyFont="1" applyBorder="1" applyAlignment="1">
      <alignment horizontal="center" vertical="center"/>
    </xf>
    <xf numFmtId="167" fontId="7" fillId="26" borderId="12" xfId="72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0" xfId="0" applyAlignment="1">
      <alignment horizontal="left" vertical="center" wrapText="1"/>
    </xf>
    <xf numFmtId="2" fontId="7" fillId="24" borderId="10" xfId="0" applyNumberFormat="1" applyFont="1" applyFill="1" applyBorder="1" applyAlignment="1">
      <alignment horizontal="center" vertical="center"/>
    </xf>
    <xf numFmtId="0" fontId="31" fillId="0" borderId="15" xfId="0" applyFont="1" applyBorder="1" applyAlignment="1">
      <alignment horizontal="right" vertical="center" wrapText="1"/>
    </xf>
    <xf numFmtId="170" fontId="7" fillId="26" borderId="14" xfId="72" applyNumberFormat="1" applyFont="1" applyFill="1" applyBorder="1" applyAlignment="1">
      <alignment horizontal="center" vertical="center" wrapText="1"/>
    </xf>
    <xf numFmtId="171" fontId="33" fillId="0" borderId="10" xfId="75" applyNumberFormat="1" applyFont="1" applyBorder="1" applyAlignment="1">
      <alignment horizontal="center" vertical="center"/>
    </xf>
    <xf numFmtId="49" fontId="33" fillId="25" borderId="11" xfId="49" applyNumberFormat="1" applyFont="1" applyFill="1" applyBorder="1" applyAlignment="1">
      <alignment horizontal="center"/>
    </xf>
    <xf numFmtId="0" fontId="36" fillId="0" borderId="0" xfId="0" applyFont="1" applyFill="1" applyBorder="1"/>
    <xf numFmtId="167" fontId="7" fillId="0" borderId="10" xfId="0" applyNumberFormat="1" applyFont="1" applyBorder="1" applyAlignment="1">
      <alignment horizontal="center" vertical="center"/>
    </xf>
    <xf numFmtId="0" fontId="37" fillId="0" borderId="10" xfId="30" applyFont="1" applyBorder="1" applyAlignment="1" applyProtection="1">
      <alignment vertical="center" wrapText="1"/>
    </xf>
    <xf numFmtId="170" fontId="7" fillId="0" borderId="0" xfId="72" applyNumberFormat="1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/>
    </xf>
    <xf numFmtId="164" fontId="7" fillId="0" borderId="10" xfId="0" applyNumberFormat="1" applyFont="1" applyFill="1" applyBorder="1" applyAlignment="1">
      <alignment horizontal="center" vertical="center"/>
    </xf>
    <xf numFmtId="0" fontId="31" fillId="0" borderId="0" xfId="0" applyFont="1" applyBorder="1" applyAlignment="1">
      <alignment horizontal="right" vertical="center" wrapText="1"/>
    </xf>
    <xf numFmtId="0" fontId="29" fillId="0" borderId="0" xfId="0" applyFont="1" applyAlignment="1">
      <alignment horizontal="center"/>
    </xf>
    <xf numFmtId="0" fontId="38" fillId="0" borderId="0" xfId="30" applyFont="1" applyAlignment="1" applyProtection="1">
      <alignment horizontal="right"/>
    </xf>
    <xf numFmtId="0" fontId="37" fillId="0" borderId="0" xfId="30" applyFont="1" applyAlignment="1" applyProtection="1">
      <alignment horizontal="right"/>
    </xf>
    <xf numFmtId="0" fontId="35" fillId="0" borderId="0" xfId="0" applyFont="1" applyAlignment="1">
      <alignment horizontal="right" vertical="center" wrapText="1"/>
    </xf>
    <xf numFmtId="0" fontId="27" fillId="0" borderId="0" xfId="0" applyFont="1" applyAlignment="1">
      <alignment horizontal="center"/>
    </xf>
    <xf numFmtId="0" fontId="37" fillId="0" borderId="0" xfId="30" applyFont="1" applyAlignment="1" applyProtection="1"/>
    <xf numFmtId="49" fontId="8" fillId="0" borderId="10" xfId="0" applyNumberFormat="1" applyFont="1" applyBorder="1"/>
    <xf numFmtId="0" fontId="7" fillId="26" borderId="22" xfId="0" applyFont="1" applyFill="1" applyBorder="1" applyAlignment="1">
      <alignment horizontal="center" vertical="center" wrapText="1"/>
    </xf>
    <xf numFmtId="0" fontId="37" fillId="0" borderId="0" xfId="30" applyFont="1" applyAlignment="1" applyProtection="1">
      <alignment horizontal="justify"/>
    </xf>
    <xf numFmtId="0" fontId="39" fillId="26" borderId="0" xfId="0" applyFont="1" applyFill="1"/>
    <xf numFmtId="0" fontId="40" fillId="0" borderId="0" xfId="0" applyFont="1" applyAlignment="1">
      <alignment horizontal="center"/>
    </xf>
    <xf numFmtId="0" fontId="41" fillId="0" borderId="0" xfId="0" applyFont="1" applyAlignment="1">
      <alignment horizontal="left" vertical="center" wrapText="1"/>
    </xf>
    <xf numFmtId="0" fontId="27" fillId="26" borderId="0" xfId="0" applyFont="1" applyFill="1"/>
    <xf numFmtId="0" fontId="31" fillId="0" borderId="20" xfId="0" applyFont="1" applyBorder="1" applyAlignment="1">
      <alignment horizontal="right" vertical="center" wrapText="1"/>
    </xf>
    <xf numFmtId="0" fontId="42" fillId="0" borderId="0" xfId="0" applyFont="1" applyAlignment="1">
      <alignment vertical="center"/>
    </xf>
    <xf numFmtId="0" fontId="42" fillId="0" borderId="0" xfId="0" applyFont="1" applyAlignment="1">
      <alignment horizontal="left" vertical="center" indent="4"/>
    </xf>
    <xf numFmtId="0" fontId="5" fillId="0" borderId="0" xfId="30" applyAlignment="1" applyProtection="1">
      <alignment vertical="center"/>
    </xf>
    <xf numFmtId="0" fontId="43" fillId="0" borderId="0" xfId="0" applyFont="1" applyAlignment="1">
      <alignment vertical="center" wrapText="1"/>
    </xf>
    <xf numFmtId="0" fontId="34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43" fillId="0" borderId="0" xfId="0" applyFont="1" applyAlignment="1">
      <alignment horizontal="center" vertical="center" wrapText="1"/>
    </xf>
    <xf numFmtId="49" fontId="33" fillId="25" borderId="22" xfId="49" applyNumberFormat="1" applyFont="1" applyFill="1" applyBorder="1" applyAlignment="1">
      <alignment horizontal="center"/>
    </xf>
    <xf numFmtId="49" fontId="33" fillId="25" borderId="12" xfId="49" applyNumberFormat="1" applyFont="1" applyFill="1" applyBorder="1" applyAlignment="1">
      <alignment horizontal="center"/>
    </xf>
    <xf numFmtId="0" fontId="8" fillId="0" borderId="24" xfId="0" applyNumberFormat="1" applyFont="1" applyBorder="1" applyAlignment="1">
      <alignment vertical="top" wrapText="1"/>
    </xf>
    <xf numFmtId="0" fontId="8" fillId="0" borderId="26" xfId="0" applyNumberFormat="1" applyFont="1" applyBorder="1" applyAlignment="1">
      <alignment vertical="top" wrapText="1"/>
    </xf>
    <xf numFmtId="0" fontId="27" fillId="25" borderId="22" xfId="0" applyFont="1" applyFill="1" applyBorder="1" applyAlignment="1">
      <alignment horizontal="center"/>
    </xf>
    <xf numFmtId="165" fontId="27" fillId="25" borderId="14" xfId="0" applyNumberFormat="1" applyFont="1" applyFill="1" applyBorder="1" applyAlignment="1">
      <alignment horizontal="center"/>
    </xf>
    <xf numFmtId="0" fontId="7" fillId="0" borderId="10" xfId="0" applyFont="1" applyFill="1" applyBorder="1" applyAlignment="1">
      <alignment horizontal="center" vertical="center"/>
    </xf>
    <xf numFmtId="14" fontId="29" fillId="0" borderId="0" xfId="0" applyNumberFormat="1" applyFont="1" applyAlignment="1">
      <alignment horizontal="right"/>
    </xf>
    <xf numFmtId="169" fontId="33" fillId="0" borderId="30" xfId="42" applyNumberFormat="1" applyFont="1" applyBorder="1" applyAlignment="1">
      <alignment horizontal="center" vertical="center"/>
    </xf>
    <xf numFmtId="167" fontId="7" fillId="0" borderId="31" xfId="0" applyNumberFormat="1" applyFont="1" applyBorder="1" applyAlignment="1">
      <alignment horizontal="center" vertical="center" wrapText="1"/>
    </xf>
    <xf numFmtId="169" fontId="33" fillId="0" borderId="10" xfId="42" applyNumberFormat="1" applyFont="1" applyBorder="1" applyAlignment="1">
      <alignment horizontal="center" vertical="center"/>
    </xf>
    <xf numFmtId="167" fontId="7" fillId="0" borderId="25" xfId="0" applyNumberFormat="1" applyFont="1" applyBorder="1" applyAlignment="1">
      <alignment horizontal="center" vertical="center" wrapText="1"/>
    </xf>
    <xf numFmtId="169" fontId="7" fillId="0" borderId="25" xfId="0" applyNumberFormat="1" applyFont="1" applyBorder="1" applyAlignment="1">
      <alignment horizontal="center" vertical="center" wrapText="1"/>
    </xf>
    <xf numFmtId="169" fontId="33" fillId="0" borderId="27" xfId="42" applyNumberFormat="1" applyFont="1" applyBorder="1" applyAlignment="1">
      <alignment horizontal="center" vertical="center"/>
    </xf>
    <xf numFmtId="167" fontId="7" fillId="0" borderId="28" xfId="0" applyNumberFormat="1" applyFont="1" applyBorder="1" applyAlignment="1">
      <alignment horizontal="center" vertical="center" wrapText="1"/>
    </xf>
    <xf numFmtId="49" fontId="33" fillId="25" borderId="23" xfId="49" applyNumberFormat="1" applyFont="1" applyFill="1" applyBorder="1" applyAlignment="1">
      <alignment horizontal="center"/>
    </xf>
    <xf numFmtId="49" fontId="33" fillId="25" borderId="13" xfId="49" applyNumberFormat="1" applyFont="1" applyFill="1" applyBorder="1" applyAlignment="1">
      <alignment horizontal="center"/>
    </xf>
    <xf numFmtId="49" fontId="33" fillId="25" borderId="14" xfId="49" applyNumberFormat="1" applyFont="1" applyFill="1" applyBorder="1" applyAlignment="1">
      <alignment horizontal="center"/>
    </xf>
    <xf numFmtId="49" fontId="8" fillId="0" borderId="24" xfId="0" applyNumberFormat="1" applyFont="1" applyBorder="1" applyAlignment="1">
      <alignment vertical="center"/>
    </xf>
    <xf numFmtId="169" fontId="33" fillId="0" borderId="25" xfId="42" applyNumberFormat="1" applyFont="1" applyBorder="1" applyAlignment="1">
      <alignment vertical="center"/>
    </xf>
    <xf numFmtId="49" fontId="8" fillId="0" borderId="26" xfId="0" applyNumberFormat="1" applyFont="1" applyBorder="1" applyAlignment="1">
      <alignment vertical="center"/>
    </xf>
    <xf numFmtId="167" fontId="7" fillId="0" borderId="27" xfId="0" applyNumberFormat="1" applyFont="1" applyBorder="1" applyAlignment="1">
      <alignment horizontal="center" vertical="center"/>
    </xf>
    <xf numFmtId="169" fontId="33" fillId="0" borderId="28" xfId="42" applyNumberFormat="1" applyFont="1" applyBorder="1" applyAlignment="1">
      <alignment vertical="center"/>
    </xf>
    <xf numFmtId="49" fontId="8" fillId="0" borderId="29" xfId="0" applyNumberFormat="1" applyFont="1" applyBorder="1" applyAlignment="1">
      <alignment vertical="center"/>
    </xf>
    <xf numFmtId="167" fontId="7" fillId="0" borderId="30" xfId="0" applyNumberFormat="1" applyFont="1" applyBorder="1" applyAlignment="1">
      <alignment horizontal="center" vertical="center"/>
    </xf>
    <xf numFmtId="169" fontId="33" fillId="0" borderId="31" xfId="42" applyNumberFormat="1" applyFont="1" applyBorder="1" applyAlignment="1">
      <alignment vertical="center"/>
    </xf>
    <xf numFmtId="0" fontId="7" fillId="25" borderId="11" xfId="0" applyFont="1" applyFill="1" applyBorder="1" applyAlignment="1">
      <alignment horizontal="center"/>
    </xf>
    <xf numFmtId="165" fontId="8" fillId="0" borderId="0" xfId="0" applyNumberFormat="1" applyFont="1" applyBorder="1" applyAlignment="1">
      <alignment horizontal="center"/>
    </xf>
    <xf numFmtId="167" fontId="7" fillId="0" borderId="25" xfId="0" applyNumberFormat="1" applyFont="1" applyBorder="1" applyAlignment="1">
      <alignment horizontal="center"/>
    </xf>
    <xf numFmtId="167" fontId="7" fillId="0" borderId="28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170" fontId="7" fillId="0" borderId="25" xfId="0" applyNumberFormat="1" applyFont="1" applyBorder="1" applyAlignment="1">
      <alignment horizontal="center" vertical="top" wrapText="1"/>
    </xf>
    <xf numFmtId="167" fontId="33" fillId="0" borderId="10" xfId="42" applyNumberFormat="1" applyFont="1" applyBorder="1" applyAlignment="1">
      <alignment horizontal="center" vertical="center"/>
    </xf>
    <xf numFmtId="165" fontId="30" fillId="0" borderId="0" xfId="0" applyNumberFormat="1" applyFont="1" applyFill="1" applyBorder="1" applyAlignment="1">
      <alignment horizontal="center" vertical="center"/>
    </xf>
    <xf numFmtId="0" fontId="5" fillId="0" borderId="10" xfId="30" applyBorder="1" applyAlignment="1" applyProtection="1">
      <alignment vertical="center" wrapText="1"/>
    </xf>
    <xf numFmtId="0" fontId="8" fillId="0" borderId="24" xfId="0" applyNumberFormat="1" applyFont="1" applyBorder="1" applyAlignment="1">
      <alignment vertical="center" wrapText="1"/>
    </xf>
    <xf numFmtId="0" fontId="8" fillId="0" borderId="26" xfId="0" applyNumberFormat="1" applyFont="1" applyBorder="1" applyAlignment="1">
      <alignment vertical="center" wrapText="1"/>
    </xf>
    <xf numFmtId="0" fontId="27" fillId="25" borderId="11" xfId="0" applyFont="1" applyFill="1" applyBorder="1" applyAlignment="1">
      <alignment horizontal="center"/>
    </xf>
    <xf numFmtId="169" fontId="33" fillId="0" borderId="25" xfId="42" applyNumberFormat="1" applyFont="1" applyBorder="1" applyAlignment="1">
      <alignment horizontal="center" vertical="center"/>
    </xf>
    <xf numFmtId="169" fontId="7" fillId="0" borderId="25" xfId="0" applyNumberFormat="1" applyFont="1" applyBorder="1" applyAlignment="1">
      <alignment horizontal="center"/>
    </xf>
    <xf numFmtId="0" fontId="7" fillId="0" borderId="10" xfId="0" applyFont="1" applyFill="1" applyBorder="1" applyAlignment="1">
      <alignment horizontal="center" vertical="center"/>
    </xf>
    <xf numFmtId="0" fontId="7" fillId="27" borderId="10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7" fillId="25" borderId="10" xfId="0" applyFont="1" applyFill="1" applyBorder="1" applyAlignment="1">
      <alignment horizontal="center" vertical="center"/>
    </xf>
    <xf numFmtId="0" fontId="7" fillId="25" borderId="16" xfId="119" applyFont="1" applyFill="1" applyBorder="1" applyAlignment="1">
      <alignment horizontal="center" vertical="center"/>
    </xf>
    <xf numFmtId="0" fontId="7" fillId="25" borderId="17" xfId="119" applyFont="1" applyFill="1" applyBorder="1" applyAlignment="1">
      <alignment horizontal="center" vertical="center"/>
    </xf>
    <xf numFmtId="164" fontId="7" fillId="0" borderId="10" xfId="0" applyNumberFormat="1" applyFont="1" applyFill="1" applyBorder="1" applyAlignment="1">
      <alignment horizontal="center" vertical="center"/>
    </xf>
    <xf numFmtId="164" fontId="7" fillId="0" borderId="10" xfId="0" applyNumberFormat="1" applyFont="1" applyFill="1" applyBorder="1" applyAlignment="1">
      <alignment horizontal="center" vertical="center" wrapText="1"/>
    </xf>
    <xf numFmtId="0" fontId="7" fillId="25" borderId="10" xfId="119" applyFont="1" applyFill="1" applyBorder="1" applyAlignment="1" applyProtection="1">
      <alignment horizontal="center" vertical="center" wrapText="1"/>
      <protection locked="0"/>
    </xf>
    <xf numFmtId="0" fontId="7" fillId="25" borderId="17" xfId="0" applyFont="1" applyFill="1" applyBorder="1" applyAlignment="1">
      <alignment horizontal="center" vertical="center"/>
    </xf>
    <xf numFmtId="0" fontId="7" fillId="25" borderId="16" xfId="119" applyFont="1" applyFill="1" applyBorder="1" applyAlignment="1" applyProtection="1">
      <alignment horizontal="center" vertical="center" wrapText="1"/>
      <protection locked="0"/>
    </xf>
    <xf numFmtId="0" fontId="7" fillId="25" borderId="17" xfId="119" applyFont="1" applyFill="1" applyBorder="1" applyAlignment="1" applyProtection="1">
      <alignment horizontal="center" vertical="center" wrapText="1"/>
      <protection locked="0"/>
    </xf>
    <xf numFmtId="0" fontId="7" fillId="0" borderId="10" xfId="0" applyFont="1" applyFill="1" applyBorder="1" applyAlignment="1">
      <alignment horizontal="center" vertical="center" wrapText="1"/>
    </xf>
    <xf numFmtId="0" fontId="31" fillId="0" borderId="15" xfId="0" applyFont="1" applyBorder="1" applyAlignment="1">
      <alignment horizontal="right" vertical="center" wrapText="1"/>
    </xf>
    <xf numFmtId="0" fontId="8" fillId="0" borderId="18" xfId="0" applyFont="1" applyBorder="1"/>
    <xf numFmtId="0" fontId="7" fillId="26" borderId="15" xfId="0" applyFont="1" applyFill="1" applyBorder="1" applyAlignment="1">
      <alignment horizontal="center" vertical="center" wrapText="1"/>
    </xf>
    <xf numFmtId="0" fontId="7" fillId="26" borderId="18" xfId="0" applyFont="1" applyFill="1" applyBorder="1" applyAlignment="1">
      <alignment horizontal="center" vertical="center" wrapText="1"/>
    </xf>
    <xf numFmtId="0" fontId="7" fillId="26" borderId="19" xfId="0" applyFont="1" applyFill="1" applyBorder="1" applyAlignment="1">
      <alignment horizontal="center" vertical="center" wrapText="1"/>
    </xf>
    <xf numFmtId="0" fontId="7" fillId="27" borderId="10" xfId="119" applyFont="1" applyFill="1" applyBorder="1" applyAlignment="1" applyProtection="1">
      <alignment horizontal="center" vertical="center" wrapText="1"/>
      <protection locked="0"/>
    </xf>
    <xf numFmtId="0" fontId="28" fillId="0" borderId="15" xfId="0" applyFont="1" applyBorder="1" applyAlignment="1">
      <alignment horizontal="center" vertical="center"/>
    </xf>
    <xf numFmtId="0" fontId="28" fillId="0" borderId="1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31" fillId="0" borderId="20" xfId="0" applyFont="1" applyBorder="1" applyAlignment="1">
      <alignment horizontal="right" vertical="center" wrapText="1"/>
    </xf>
    <xf numFmtId="0" fontId="27" fillId="0" borderId="0" xfId="0" applyFont="1" applyFill="1" applyBorder="1" applyAlignment="1">
      <alignment horizontal="center" vertical="center"/>
    </xf>
    <xf numFmtId="0" fontId="29" fillId="0" borderId="21" xfId="0" applyFont="1" applyBorder="1" applyAlignment="1">
      <alignment horizontal="center" vertical="center"/>
    </xf>
  </cellXfs>
  <cellStyles count="129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Euro" xfId="19"/>
    <cellStyle name="Standard_Basis Sparten AGN MARA 12.07.051" xfId="20"/>
    <cellStyle name="Акцент1" xfId="21" builtinId="29" customBuiltin="1"/>
    <cellStyle name="Акцент2" xfId="22" builtinId="33" customBuiltin="1"/>
    <cellStyle name="Акцент3" xfId="23" builtinId="37" customBuiltin="1"/>
    <cellStyle name="Акцент4" xfId="24" builtinId="41" customBuiltin="1"/>
    <cellStyle name="Акцент5" xfId="25" builtinId="45" customBuiltin="1"/>
    <cellStyle name="Акцент6" xfId="26" builtinId="49" customBuiltin="1"/>
    <cellStyle name="Ввод " xfId="27" builtinId="20" customBuiltin="1"/>
    <cellStyle name="Вывод" xfId="28" builtinId="21" customBuiltin="1"/>
    <cellStyle name="Вычисление" xfId="29" builtinId="22" customBuiltin="1"/>
    <cellStyle name="Гиперссылка" xfId="30" builtinId="8"/>
    <cellStyle name="Заголовок 1" xfId="31" builtinId="16" customBuiltin="1"/>
    <cellStyle name="Заголовок 2" xfId="32" builtinId="17" customBuiltin="1"/>
    <cellStyle name="Заголовок 3" xfId="33" builtinId="18" customBuiltin="1"/>
    <cellStyle name="Заголовок 4" xfId="34" builtinId="19" customBuiltin="1"/>
    <cellStyle name="Итог" xfId="35" builtinId="25" customBuiltin="1"/>
    <cellStyle name="Контрольная ячейка" xfId="36" builtinId="23" customBuiltin="1"/>
    <cellStyle name="Название" xfId="37" builtinId="15" customBuiltin="1"/>
    <cellStyle name="Нейтральный" xfId="38" builtinId="28" customBuiltin="1"/>
    <cellStyle name="Обычный" xfId="0" builtinId="0"/>
    <cellStyle name="Обычный 10" xfId="39"/>
    <cellStyle name="Обычный 11" xfId="40"/>
    <cellStyle name="Обычный 12" xfId="41"/>
    <cellStyle name="Обычный 13" xfId="42"/>
    <cellStyle name="Обычный 14" xfId="43"/>
    <cellStyle name="Обычный 15" xfId="44"/>
    <cellStyle name="Обычный 16" xfId="45"/>
    <cellStyle name="Обычный 17" xfId="46"/>
    <cellStyle name="Обычный 18" xfId="47"/>
    <cellStyle name="Обычный 19" xfId="48"/>
    <cellStyle name="Обычный 2" xfId="49"/>
    <cellStyle name="Обычный 2 2" xfId="50"/>
    <cellStyle name="Обычный 20" xfId="51"/>
    <cellStyle name="Обычный 21" xfId="52"/>
    <cellStyle name="Обычный 22" xfId="53"/>
    <cellStyle name="Обычный 23" xfId="54"/>
    <cellStyle name="Обычный 24" xfId="55"/>
    <cellStyle name="Обычный 25" xfId="56"/>
    <cellStyle name="Обычный 26" xfId="57"/>
    <cellStyle name="Обычный 27" xfId="58"/>
    <cellStyle name="Обычный 28" xfId="59"/>
    <cellStyle name="Обычный 29" xfId="60"/>
    <cellStyle name="Обычный 3" xfId="61"/>
    <cellStyle name="Обычный 30" xfId="62"/>
    <cellStyle name="Обычный 31" xfId="63"/>
    <cellStyle name="Обычный 32" xfId="64"/>
    <cellStyle name="Обычный 33" xfId="65"/>
    <cellStyle name="Обычный 34" xfId="66"/>
    <cellStyle name="Обычный 35" xfId="67"/>
    <cellStyle name="Обычный 36" xfId="68"/>
    <cellStyle name="Обычный 37" xfId="69"/>
    <cellStyle name="Обычный 38" xfId="70"/>
    <cellStyle name="Обычный 39" xfId="71"/>
    <cellStyle name="Обычный 4" xfId="72"/>
    <cellStyle name="Обычный 40" xfId="73"/>
    <cellStyle name="Обычный 41" xfId="74"/>
    <cellStyle name="Обычный 42" xfId="75"/>
    <cellStyle name="Обычный 43" xfId="76"/>
    <cellStyle name="Обычный 44" xfId="77"/>
    <cellStyle name="Обычный 45" xfId="78"/>
    <cellStyle name="Обычный 46" xfId="79"/>
    <cellStyle name="Обычный 47" xfId="80"/>
    <cellStyle name="Обычный 48" xfId="81"/>
    <cellStyle name="Обычный 49" xfId="82"/>
    <cellStyle name="Обычный 5" xfId="83"/>
    <cellStyle name="Обычный 50" xfId="84"/>
    <cellStyle name="Обычный 51" xfId="85"/>
    <cellStyle name="Обычный 52" xfId="86"/>
    <cellStyle name="Обычный 53" xfId="87"/>
    <cellStyle name="Обычный 54" xfId="88"/>
    <cellStyle name="Обычный 55" xfId="89"/>
    <cellStyle name="Обычный 56" xfId="90"/>
    <cellStyle name="Обычный 57" xfId="91"/>
    <cellStyle name="Обычный 58" xfId="92"/>
    <cellStyle name="Обычный 59" xfId="93"/>
    <cellStyle name="Обычный 6" xfId="94"/>
    <cellStyle name="Обычный 60" xfId="95"/>
    <cellStyle name="Обычный 61" xfId="96"/>
    <cellStyle name="Обычный 62" xfId="97"/>
    <cellStyle name="Обычный 63" xfId="98"/>
    <cellStyle name="Обычный 64" xfId="99"/>
    <cellStyle name="Обычный 65" xfId="100"/>
    <cellStyle name="Обычный 66" xfId="101"/>
    <cellStyle name="Обычный 67" xfId="102"/>
    <cellStyle name="Обычный 68" xfId="103"/>
    <cellStyle name="Обычный 69" xfId="104"/>
    <cellStyle name="Обычный 7" xfId="105"/>
    <cellStyle name="Обычный 70" xfId="106"/>
    <cellStyle name="Обычный 71" xfId="107"/>
    <cellStyle name="Обычный 72" xfId="108"/>
    <cellStyle name="Обычный 73" xfId="109"/>
    <cellStyle name="Обычный 74" xfId="110"/>
    <cellStyle name="Обычный 75" xfId="111"/>
    <cellStyle name="Обычный 76" xfId="112"/>
    <cellStyle name="Обычный 77" xfId="113"/>
    <cellStyle name="Обычный 78" xfId="114"/>
    <cellStyle name="Обычный 79" xfId="115"/>
    <cellStyle name="Обычный 8" xfId="116"/>
    <cellStyle name="Обычный 80" xfId="117"/>
    <cellStyle name="Обычный 81" xfId="126"/>
    <cellStyle name="Обычный 82" xfId="127"/>
    <cellStyle name="Обычный 83" xfId="128"/>
    <cellStyle name="Обычный 9" xfId="118"/>
    <cellStyle name="Обычный_Список товаров для предварительного заказа со сравнением по ценам конкурентов и торгами" xfId="119"/>
    <cellStyle name="Плохой" xfId="120" builtinId="27" customBuiltin="1"/>
    <cellStyle name="Пояснение" xfId="121" builtinId="53" customBuiltin="1"/>
    <cellStyle name="Примечание" xfId="122" builtinId="10" customBuiltin="1"/>
    <cellStyle name="Связанная ячейка" xfId="123" builtinId="24" customBuiltin="1"/>
    <cellStyle name="Текст предупреждения" xfId="124" builtinId="11" customBuiltin="1"/>
    <cellStyle name="Хороший" xfId="1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image" Target="../media/image16.emf"/><Relationship Id="rId18" Type="http://schemas.openxmlformats.org/officeDocument/2006/relationships/image" Target="../media/image21.emf"/><Relationship Id="rId3" Type="http://schemas.openxmlformats.org/officeDocument/2006/relationships/image" Target="../media/image6.emf"/><Relationship Id="rId21" Type="http://schemas.openxmlformats.org/officeDocument/2006/relationships/image" Target="../media/image24.emf"/><Relationship Id="rId7" Type="http://schemas.openxmlformats.org/officeDocument/2006/relationships/image" Target="../media/image10.emf"/><Relationship Id="rId12" Type="http://schemas.openxmlformats.org/officeDocument/2006/relationships/image" Target="../media/image15.emf"/><Relationship Id="rId17" Type="http://schemas.openxmlformats.org/officeDocument/2006/relationships/image" Target="../media/image20.emf"/><Relationship Id="rId2" Type="http://schemas.openxmlformats.org/officeDocument/2006/relationships/image" Target="../media/image5.emf"/><Relationship Id="rId16" Type="http://schemas.openxmlformats.org/officeDocument/2006/relationships/image" Target="../media/image19.emf"/><Relationship Id="rId20" Type="http://schemas.openxmlformats.org/officeDocument/2006/relationships/image" Target="../media/image23.emf"/><Relationship Id="rId1" Type="http://schemas.openxmlformats.org/officeDocument/2006/relationships/image" Target="../media/image4.png"/><Relationship Id="rId6" Type="http://schemas.openxmlformats.org/officeDocument/2006/relationships/image" Target="../media/image9.emf"/><Relationship Id="rId11" Type="http://schemas.openxmlformats.org/officeDocument/2006/relationships/image" Target="../media/image14.emf"/><Relationship Id="rId5" Type="http://schemas.openxmlformats.org/officeDocument/2006/relationships/image" Target="../media/image8.emf"/><Relationship Id="rId15" Type="http://schemas.openxmlformats.org/officeDocument/2006/relationships/image" Target="../media/image18.emf"/><Relationship Id="rId10" Type="http://schemas.openxmlformats.org/officeDocument/2006/relationships/image" Target="../media/image13.emf"/><Relationship Id="rId19" Type="http://schemas.openxmlformats.org/officeDocument/2006/relationships/image" Target="../media/image22.emf"/><Relationship Id="rId4" Type="http://schemas.openxmlformats.org/officeDocument/2006/relationships/image" Target="../media/image7.emf"/><Relationship Id="rId9" Type="http://schemas.openxmlformats.org/officeDocument/2006/relationships/image" Target="../media/image12.emf"/><Relationship Id="rId14" Type="http://schemas.openxmlformats.org/officeDocument/2006/relationships/image" Target="../media/image17.emf"/><Relationship Id="rId22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34504</xdr:rowOff>
    </xdr:from>
    <xdr:to>
      <xdr:col>0</xdr:col>
      <xdr:colOff>3357182</xdr:colOff>
      <xdr:row>0</xdr:row>
      <xdr:rowOff>923024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04"/>
          <a:ext cx="3357182" cy="8885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34504</xdr:rowOff>
    </xdr:from>
    <xdr:to>
      <xdr:col>0</xdr:col>
      <xdr:colOff>3357182</xdr:colOff>
      <xdr:row>0</xdr:row>
      <xdr:rowOff>923024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04"/>
          <a:ext cx="3357182" cy="8885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34504</xdr:rowOff>
    </xdr:from>
    <xdr:to>
      <xdr:col>0</xdr:col>
      <xdr:colOff>3357182</xdr:colOff>
      <xdr:row>0</xdr:row>
      <xdr:rowOff>905772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04"/>
          <a:ext cx="3357182" cy="8885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34504</xdr:rowOff>
    </xdr:from>
    <xdr:to>
      <xdr:col>0</xdr:col>
      <xdr:colOff>3357182</xdr:colOff>
      <xdr:row>0</xdr:row>
      <xdr:rowOff>854013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04"/>
          <a:ext cx="3357182" cy="8885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34504</xdr:rowOff>
    </xdr:from>
    <xdr:to>
      <xdr:col>0</xdr:col>
      <xdr:colOff>3357182</xdr:colOff>
      <xdr:row>0</xdr:row>
      <xdr:rowOff>854013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04"/>
          <a:ext cx="3357182" cy="8195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76200</xdr:rowOff>
    </xdr:from>
    <xdr:to>
      <xdr:col>0</xdr:col>
      <xdr:colOff>1047750</xdr:colOff>
      <xdr:row>0</xdr:row>
      <xdr:rowOff>590550</xdr:rowOff>
    </xdr:to>
    <xdr:pic>
      <xdr:nvPicPr>
        <xdr:cNvPr id="6149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76200"/>
          <a:ext cx="93345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0</xdr:row>
      <xdr:rowOff>76200</xdr:rowOff>
    </xdr:from>
    <xdr:to>
      <xdr:col>0</xdr:col>
      <xdr:colOff>1047750</xdr:colOff>
      <xdr:row>0</xdr:row>
      <xdr:rowOff>666750</xdr:rowOff>
    </xdr:to>
    <xdr:pic>
      <xdr:nvPicPr>
        <xdr:cNvPr id="6150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76200"/>
          <a:ext cx="9334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0</xdr:row>
      <xdr:rowOff>76200</xdr:rowOff>
    </xdr:from>
    <xdr:to>
      <xdr:col>0</xdr:col>
      <xdr:colOff>1047750</xdr:colOff>
      <xdr:row>0</xdr:row>
      <xdr:rowOff>666750</xdr:rowOff>
    </xdr:to>
    <xdr:pic>
      <xdr:nvPicPr>
        <xdr:cNvPr id="6151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76200"/>
          <a:ext cx="9334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0</xdr:row>
      <xdr:rowOff>76200</xdr:rowOff>
    </xdr:from>
    <xdr:to>
      <xdr:col>0</xdr:col>
      <xdr:colOff>1047750</xdr:colOff>
      <xdr:row>0</xdr:row>
      <xdr:rowOff>666750</xdr:rowOff>
    </xdr:to>
    <xdr:pic>
      <xdr:nvPicPr>
        <xdr:cNvPr id="6152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76200"/>
          <a:ext cx="9334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0</xdr:row>
      <xdr:rowOff>76200</xdr:rowOff>
    </xdr:from>
    <xdr:to>
      <xdr:col>0</xdr:col>
      <xdr:colOff>1047750</xdr:colOff>
      <xdr:row>0</xdr:row>
      <xdr:rowOff>704850</xdr:rowOff>
    </xdr:to>
    <xdr:pic>
      <xdr:nvPicPr>
        <xdr:cNvPr id="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76200"/>
          <a:ext cx="933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0</xdr:row>
      <xdr:rowOff>76200</xdr:rowOff>
    </xdr:from>
    <xdr:to>
      <xdr:col>0</xdr:col>
      <xdr:colOff>1047750</xdr:colOff>
      <xdr:row>0</xdr:row>
      <xdr:rowOff>704850</xdr:rowOff>
    </xdr:to>
    <xdr:pic>
      <xdr:nvPicPr>
        <xdr:cNvPr id="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76200"/>
          <a:ext cx="933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0</xdr:row>
      <xdr:rowOff>76200</xdr:rowOff>
    </xdr:from>
    <xdr:to>
      <xdr:col>0</xdr:col>
      <xdr:colOff>1047750</xdr:colOff>
      <xdr:row>0</xdr:row>
      <xdr:rowOff>704850</xdr:rowOff>
    </xdr:to>
    <xdr:pic>
      <xdr:nvPicPr>
        <xdr:cNvPr id="8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76200"/>
          <a:ext cx="933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0</xdr:row>
      <xdr:rowOff>76200</xdr:rowOff>
    </xdr:from>
    <xdr:to>
      <xdr:col>0</xdr:col>
      <xdr:colOff>1047750</xdr:colOff>
      <xdr:row>0</xdr:row>
      <xdr:rowOff>704850</xdr:rowOff>
    </xdr:to>
    <xdr:pic>
      <xdr:nvPicPr>
        <xdr:cNvPr id="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76200"/>
          <a:ext cx="933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0</xdr:row>
      <xdr:rowOff>76200</xdr:rowOff>
    </xdr:from>
    <xdr:to>
      <xdr:col>0</xdr:col>
      <xdr:colOff>1047750</xdr:colOff>
      <xdr:row>0</xdr:row>
      <xdr:rowOff>704850</xdr:rowOff>
    </xdr:to>
    <xdr:pic>
      <xdr:nvPicPr>
        <xdr:cNvPr id="10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76200"/>
          <a:ext cx="933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34504</xdr:rowOff>
    </xdr:from>
    <xdr:to>
      <xdr:col>0</xdr:col>
      <xdr:colOff>3357182</xdr:colOff>
      <xdr:row>0</xdr:row>
      <xdr:rowOff>854013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04"/>
          <a:ext cx="3357182" cy="81950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76200</xdr:rowOff>
    </xdr:from>
    <xdr:to>
      <xdr:col>0</xdr:col>
      <xdr:colOff>633682</xdr:colOff>
      <xdr:row>0</xdr:row>
      <xdr:rowOff>161386</xdr:rowOff>
    </xdr:to>
    <xdr:pic>
      <xdr:nvPicPr>
        <xdr:cNvPr id="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76200"/>
          <a:ext cx="933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0</xdr:row>
      <xdr:rowOff>76200</xdr:rowOff>
    </xdr:from>
    <xdr:to>
      <xdr:col>0</xdr:col>
      <xdr:colOff>633682</xdr:colOff>
      <xdr:row>0</xdr:row>
      <xdr:rowOff>161386</xdr:rowOff>
    </xdr:to>
    <xdr:pic>
      <xdr:nvPicPr>
        <xdr:cNvPr id="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76200"/>
          <a:ext cx="933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0</xdr:row>
      <xdr:rowOff>76200</xdr:rowOff>
    </xdr:from>
    <xdr:to>
      <xdr:col>0</xdr:col>
      <xdr:colOff>633682</xdr:colOff>
      <xdr:row>0</xdr:row>
      <xdr:rowOff>161386</xdr:rowOff>
    </xdr:to>
    <xdr:pic>
      <xdr:nvPicPr>
        <xdr:cNvPr id="8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76200"/>
          <a:ext cx="933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0</xdr:row>
      <xdr:rowOff>76200</xdr:rowOff>
    </xdr:from>
    <xdr:to>
      <xdr:col>0</xdr:col>
      <xdr:colOff>633682</xdr:colOff>
      <xdr:row>0</xdr:row>
      <xdr:rowOff>161386</xdr:rowOff>
    </xdr:to>
    <xdr:pic>
      <xdr:nvPicPr>
        <xdr:cNvPr id="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76200"/>
          <a:ext cx="933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0</xdr:row>
      <xdr:rowOff>76200</xdr:rowOff>
    </xdr:from>
    <xdr:to>
      <xdr:col>0</xdr:col>
      <xdr:colOff>633682</xdr:colOff>
      <xdr:row>0</xdr:row>
      <xdr:rowOff>161386</xdr:rowOff>
    </xdr:to>
    <xdr:pic>
      <xdr:nvPicPr>
        <xdr:cNvPr id="10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76200"/>
          <a:ext cx="9334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51760</xdr:colOff>
      <xdr:row>5</xdr:row>
      <xdr:rowOff>69012</xdr:rowOff>
    </xdr:from>
    <xdr:to>
      <xdr:col>3</xdr:col>
      <xdr:colOff>657395</xdr:colOff>
      <xdr:row>5</xdr:row>
      <xdr:rowOff>609012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9707" y="2389518"/>
          <a:ext cx="605635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17253</xdr:colOff>
      <xdr:row>6</xdr:row>
      <xdr:rowOff>51758</xdr:rowOff>
    </xdr:from>
    <xdr:to>
      <xdr:col>3</xdr:col>
      <xdr:colOff>720109</xdr:colOff>
      <xdr:row>6</xdr:row>
      <xdr:rowOff>569343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3071003"/>
          <a:ext cx="702856" cy="517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34506</xdr:colOff>
      <xdr:row>7</xdr:row>
      <xdr:rowOff>155276</xdr:rowOff>
    </xdr:from>
    <xdr:to>
      <xdr:col>3</xdr:col>
      <xdr:colOff>736741</xdr:colOff>
      <xdr:row>7</xdr:row>
      <xdr:rowOff>612476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2453" y="3873261"/>
          <a:ext cx="702235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51759</xdr:colOff>
      <xdr:row>8</xdr:row>
      <xdr:rowOff>77638</xdr:rowOff>
    </xdr:from>
    <xdr:to>
      <xdr:col>3</xdr:col>
      <xdr:colOff>725276</xdr:colOff>
      <xdr:row>8</xdr:row>
      <xdr:rowOff>617638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9706" y="4494363"/>
          <a:ext cx="673517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17253</xdr:colOff>
      <xdr:row>9</xdr:row>
      <xdr:rowOff>146649</xdr:rowOff>
    </xdr:from>
    <xdr:to>
      <xdr:col>4</xdr:col>
      <xdr:colOff>5200</xdr:colOff>
      <xdr:row>9</xdr:row>
      <xdr:rowOff>686649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5262113"/>
          <a:ext cx="729819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34507</xdr:colOff>
      <xdr:row>10</xdr:row>
      <xdr:rowOff>86264</xdr:rowOff>
    </xdr:from>
    <xdr:to>
      <xdr:col>3</xdr:col>
      <xdr:colOff>735612</xdr:colOff>
      <xdr:row>10</xdr:row>
      <xdr:rowOff>626264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2454" y="5900468"/>
          <a:ext cx="701105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8627</xdr:colOff>
      <xdr:row>11</xdr:row>
      <xdr:rowOff>43132</xdr:rowOff>
    </xdr:from>
    <xdr:to>
      <xdr:col>4</xdr:col>
      <xdr:colOff>50</xdr:colOff>
      <xdr:row>11</xdr:row>
      <xdr:rowOff>583132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6574" y="6556075"/>
          <a:ext cx="733295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17252</xdr:colOff>
      <xdr:row>12</xdr:row>
      <xdr:rowOff>155276</xdr:rowOff>
    </xdr:from>
    <xdr:to>
      <xdr:col>4</xdr:col>
      <xdr:colOff>8104</xdr:colOff>
      <xdr:row>12</xdr:row>
      <xdr:rowOff>672860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199" y="7366959"/>
          <a:ext cx="732724" cy="517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51759</xdr:colOff>
      <xdr:row>13</xdr:row>
      <xdr:rowOff>60385</xdr:rowOff>
    </xdr:from>
    <xdr:to>
      <xdr:col>3</xdr:col>
      <xdr:colOff>724619</xdr:colOff>
      <xdr:row>13</xdr:row>
      <xdr:rowOff>535682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9706" y="7970808"/>
          <a:ext cx="672860" cy="475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60385</xdr:colOff>
      <xdr:row>14</xdr:row>
      <xdr:rowOff>69011</xdr:rowOff>
    </xdr:from>
    <xdr:to>
      <xdr:col>4</xdr:col>
      <xdr:colOff>23513</xdr:colOff>
      <xdr:row>14</xdr:row>
      <xdr:rowOff>609011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8332" y="8678173"/>
          <a:ext cx="705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43133</xdr:colOff>
      <xdr:row>15</xdr:row>
      <xdr:rowOff>69011</xdr:rowOff>
    </xdr:from>
    <xdr:to>
      <xdr:col>3</xdr:col>
      <xdr:colOff>721068</xdr:colOff>
      <xdr:row>15</xdr:row>
      <xdr:rowOff>609011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1080" y="9376913"/>
          <a:ext cx="677935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34504</xdr:colOff>
      <xdr:row>16</xdr:row>
      <xdr:rowOff>69008</xdr:rowOff>
    </xdr:from>
    <xdr:to>
      <xdr:col>3</xdr:col>
      <xdr:colOff>685138</xdr:colOff>
      <xdr:row>16</xdr:row>
      <xdr:rowOff>609008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2451" y="10075650"/>
          <a:ext cx="650634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43130</xdr:colOff>
      <xdr:row>18</xdr:row>
      <xdr:rowOff>77634</xdr:rowOff>
    </xdr:from>
    <xdr:to>
      <xdr:col>3</xdr:col>
      <xdr:colOff>673130</xdr:colOff>
      <xdr:row>18</xdr:row>
      <xdr:rowOff>617634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1077" y="11481755"/>
          <a:ext cx="630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19</xdr:row>
      <xdr:rowOff>77637</xdr:rowOff>
    </xdr:from>
    <xdr:to>
      <xdr:col>4</xdr:col>
      <xdr:colOff>9016</xdr:colOff>
      <xdr:row>19</xdr:row>
      <xdr:rowOff>617637</xdr:rowOff>
    </xdr:to>
    <xdr:pic>
      <xdr:nvPicPr>
        <xdr:cNvPr id="2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7947" y="12180497"/>
          <a:ext cx="750888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25878</xdr:colOff>
      <xdr:row>17</xdr:row>
      <xdr:rowOff>69008</xdr:rowOff>
    </xdr:from>
    <xdr:to>
      <xdr:col>3</xdr:col>
      <xdr:colOff>730878</xdr:colOff>
      <xdr:row>17</xdr:row>
      <xdr:rowOff>609008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3825" y="10774389"/>
          <a:ext cx="70500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43131</xdr:colOff>
      <xdr:row>20</xdr:row>
      <xdr:rowOff>69008</xdr:rowOff>
    </xdr:from>
    <xdr:to>
      <xdr:col>3</xdr:col>
      <xdr:colOff>721066</xdr:colOff>
      <xdr:row>20</xdr:row>
      <xdr:rowOff>609008</xdr:rowOff>
    </xdr:to>
    <xdr:pic>
      <xdr:nvPicPr>
        <xdr:cNvPr id="27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1078" y="12870608"/>
          <a:ext cx="677935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34504</xdr:colOff>
      <xdr:row>21</xdr:row>
      <xdr:rowOff>69008</xdr:rowOff>
    </xdr:from>
    <xdr:to>
      <xdr:col>3</xdr:col>
      <xdr:colOff>687874</xdr:colOff>
      <xdr:row>21</xdr:row>
      <xdr:rowOff>609008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2451" y="13569348"/>
          <a:ext cx="653370" cy="5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34507</xdr:colOff>
      <xdr:row>22</xdr:row>
      <xdr:rowOff>86260</xdr:rowOff>
    </xdr:from>
    <xdr:to>
      <xdr:col>3</xdr:col>
      <xdr:colOff>738608</xdr:colOff>
      <xdr:row>22</xdr:row>
      <xdr:rowOff>552091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2454" y="14285339"/>
          <a:ext cx="704101" cy="4658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8628</xdr:colOff>
      <xdr:row>23</xdr:row>
      <xdr:rowOff>69011</xdr:rowOff>
    </xdr:from>
    <xdr:to>
      <xdr:col>3</xdr:col>
      <xdr:colOff>707368</xdr:colOff>
      <xdr:row>23</xdr:row>
      <xdr:rowOff>552753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6575" y="14966830"/>
          <a:ext cx="698740" cy="48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34506</xdr:colOff>
      <xdr:row>24</xdr:row>
      <xdr:rowOff>60386</xdr:rowOff>
    </xdr:from>
    <xdr:to>
      <xdr:col>4</xdr:col>
      <xdr:colOff>1</xdr:colOff>
      <xdr:row>24</xdr:row>
      <xdr:rowOff>1006772</xdr:rowOff>
    </xdr:to>
    <xdr:pic>
      <xdr:nvPicPr>
        <xdr:cNvPr id="31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2453" y="15656944"/>
          <a:ext cx="707367" cy="946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34504</xdr:rowOff>
    </xdr:from>
    <xdr:to>
      <xdr:col>0</xdr:col>
      <xdr:colOff>3357182</xdr:colOff>
      <xdr:row>0</xdr:row>
      <xdr:rowOff>854013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504"/>
          <a:ext cx="3357182" cy="81950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103517</xdr:colOff>
      <xdr:row>0</xdr:row>
      <xdr:rowOff>25877</xdr:rowOff>
    </xdr:from>
    <xdr:to>
      <xdr:col>0</xdr:col>
      <xdr:colOff>3460699</xdr:colOff>
      <xdr:row>0</xdr:row>
      <xdr:rowOff>845386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17" y="25877"/>
          <a:ext cx="3357182" cy="819509"/>
        </a:xfrm>
        <a:prstGeom prst="rect">
          <a:avLst/>
        </a:prstGeom>
      </xdr:spPr>
    </xdr:pic>
    <xdr:clientData/>
  </xdr:twoCellAnchor>
  <xdr:twoCellAnchor editAs="oneCell">
    <xdr:from>
      <xdr:col>0</xdr:col>
      <xdr:colOff>767751</xdr:colOff>
      <xdr:row>28</xdr:row>
      <xdr:rowOff>94891</xdr:rowOff>
    </xdr:from>
    <xdr:to>
      <xdr:col>0</xdr:col>
      <xdr:colOff>6708176</xdr:colOff>
      <xdr:row>59</xdr:row>
      <xdr:rowOff>121872</xdr:rowOff>
    </xdr:to>
    <xdr:pic>
      <xdr:nvPicPr>
        <xdr:cNvPr id="8" name="Рисунок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751" y="7039155"/>
          <a:ext cx="5940425" cy="5107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master-chistoty.ru/catalog/element/mojka-vysokogo-davleniya-bez-podogreva-vody-modula-xt-food-160-15/" TargetMode="External"/><Relationship Id="rId21" Type="http://schemas.openxmlformats.org/officeDocument/2006/relationships/hyperlink" Target="https://www.master-chistoty.ru/catalog/element/mojka-vysokogo-davleniya-bez-podogreva-vody-magnum-200-41e/" TargetMode="External"/><Relationship Id="rId42" Type="http://schemas.openxmlformats.org/officeDocument/2006/relationships/hyperlink" Target="https://www.master-chistoty.ru/catalog/element/polomoechnaya-mashina-green-gt50-c50/" TargetMode="External"/><Relationship Id="rId47" Type="http://schemas.openxmlformats.org/officeDocument/2006/relationships/hyperlink" Target="https://www.master-chistoty.ru/catalog/element/Sweeper_machine_DUSTY_850_ET/" TargetMode="External"/><Relationship Id="rId63" Type="http://schemas.openxmlformats.org/officeDocument/2006/relationships/hyperlink" Target="https://www.master-chistoty.ru/catalog/element/pylesos-dlya-stroitelnyh-rabot-green-545-shake-008-398/" TargetMode="External"/><Relationship Id="rId68" Type="http://schemas.openxmlformats.org/officeDocument/2006/relationships/hyperlink" Target="https://www.master-chistoty.ru/catalog/element/pylesos-promyshlennyj-th-15-230v/" TargetMode="External"/><Relationship Id="rId84" Type="http://schemas.openxmlformats.org/officeDocument/2006/relationships/hyperlink" Target="https://master-chistoty.ru/catalog/professionalnye-parogeneratory/promyshlennye-parogeneratory/parogenerator-promyshlennyy-phoenix.html" TargetMode="External"/><Relationship Id="rId89" Type="http://schemas.openxmlformats.org/officeDocument/2006/relationships/drawing" Target="../drawings/drawing2.xml"/><Relationship Id="rId16" Type="http://schemas.openxmlformats.org/officeDocument/2006/relationships/hyperlink" Target="https://www.master-chistoty.ru/catalog/element/mojka-vysokogo-davleniya-bez-podogreva-vody-midia-200-15-ts/" TargetMode="External"/><Relationship Id="rId11" Type="http://schemas.openxmlformats.org/officeDocument/2006/relationships/hyperlink" Target="https://www.master-chistoty.ru/catalog/element/professionalnyj-generator-vysokogo-davleniya-goryachej-vody-stacionarnyj-split-t40/" TargetMode="External"/><Relationship Id="rId32" Type="http://schemas.openxmlformats.org/officeDocument/2006/relationships/hyperlink" Target="https://www.master-chistoty.ru/catalog/element/mojka-vysokogo-davleniya-s-podogrevom-vody-avtonomnaya-comby-200-18-d/" TargetMode="External"/><Relationship Id="rId37" Type="http://schemas.openxmlformats.org/officeDocument/2006/relationships/hyperlink" Target="https://www.master-chistoty.ru/catalog/element/penogenerator-scg50m-krasnyj/" TargetMode="External"/><Relationship Id="rId53" Type="http://schemas.openxmlformats.org/officeDocument/2006/relationships/hyperlink" Target="https://www.master-chistoty.ru/catalog/element/pylesos-dlya-suhoj-i-vlazhnoj-uborki-green-315-008-331/" TargetMode="External"/><Relationship Id="rId58" Type="http://schemas.openxmlformats.org/officeDocument/2006/relationships/hyperlink" Target="https://www.master-chistoty.ru/catalog/element/pylesos-dlya-suhoj-i-vlazhnoj-uborki-green-623-bm-008-341/" TargetMode="External"/><Relationship Id="rId74" Type="http://schemas.openxmlformats.org/officeDocument/2006/relationships/hyperlink" Target="https://www.master-chistoty.ru/catalog/element/pylesos-promyshlennyj-ttx-30-230v/" TargetMode="External"/><Relationship Id="rId79" Type="http://schemas.openxmlformats.org/officeDocument/2006/relationships/hyperlink" Target="https://www.master-chistoty.ru/catalog/element/pylesos-promyshlennyj-tcx-75-p-380v/" TargetMode="External"/><Relationship Id="rId5" Type="http://schemas.openxmlformats.org/officeDocument/2006/relationships/hyperlink" Target="https://www.master-chistoty.ru/catalog/element/mojka-vysokogo-davleniya-s-podogrevom-vody-super-plus-250-15/" TargetMode="External"/><Relationship Id="rId14" Type="http://schemas.openxmlformats.org/officeDocument/2006/relationships/hyperlink" Target="https://www.master-chistoty.ru/catalog/element/generator-goryachej-vody-thermal-t40-200/" TargetMode="External"/><Relationship Id="rId22" Type="http://schemas.openxmlformats.org/officeDocument/2006/relationships/hyperlink" Target="https://www.master-chistoty.ru/catalog/element/mojka-vysokogo-davleniya-bez-podogreva-vody-stacionarnaya-modula-200-15-bp/" TargetMode="External"/><Relationship Id="rId27" Type="http://schemas.openxmlformats.org/officeDocument/2006/relationships/hyperlink" Target="https://www.master-chistoty.ru/catalog/element/mojka-vysokogo-davleniya-bez-podogreva-vody-s-benzinovym-dvigatelem-mobile-200-12l/" TargetMode="External"/><Relationship Id="rId30" Type="http://schemas.openxmlformats.org/officeDocument/2006/relationships/hyperlink" Target="https://www.master-chistoty.ru/catalog/element/mojka-vysokogo-davleniya-bez-podogreva-vody-s-benzinovym-dvigatelem-mobile-250-16h/" TargetMode="External"/><Relationship Id="rId35" Type="http://schemas.openxmlformats.org/officeDocument/2006/relationships/hyperlink" Target="https://www.master-chistoty.ru/catalog/element/parogenerator-vapor-9000/" TargetMode="External"/><Relationship Id="rId43" Type="http://schemas.openxmlformats.org/officeDocument/2006/relationships/hyperlink" Target="https://www.master-chistoty.ru/catalog/element/polomoechnaya-mashina-green-gt50-b50/" TargetMode="External"/><Relationship Id="rId48" Type="http://schemas.openxmlformats.org/officeDocument/2006/relationships/hyperlink" Target="https://www.master-chistoty.ru/catalog/element/Sweeper_machine_DUSTY_850_STH/" TargetMode="External"/><Relationship Id="rId56" Type="http://schemas.openxmlformats.org/officeDocument/2006/relationships/hyperlink" Target="https://www.master-chistoty.ru/catalog/element/pylesos-dlya-suhoj-i-vlazhnoj-uborki-green-429-008-459/" TargetMode="External"/><Relationship Id="rId64" Type="http://schemas.openxmlformats.org/officeDocument/2006/relationships/hyperlink" Target="https://www.master-chistoty.ru/catalog/element/pylesos-dlya-stroitelnyh-rabot-green-429-s-filtrom-klassa-m/" TargetMode="External"/><Relationship Id="rId69" Type="http://schemas.openxmlformats.org/officeDocument/2006/relationships/hyperlink" Target="https://www.master-chistoty.ru/catalog/element/pylesos-promyshlennyj-th-30-230v/" TargetMode="External"/><Relationship Id="rId77" Type="http://schemas.openxmlformats.org/officeDocument/2006/relationships/hyperlink" Target="https://www.master-chistoty.ru/catalog/element/pylesos-promyshlennyj-tcx-55-p-380v/" TargetMode="External"/><Relationship Id="rId8" Type="http://schemas.openxmlformats.org/officeDocument/2006/relationships/hyperlink" Target="https://www.master-chistoty.ru/catalog/element/mojka-vysokogo-davleniya-s-podogrevom-vody-sally-160-9/" TargetMode="External"/><Relationship Id="rId51" Type="http://schemas.openxmlformats.org/officeDocument/2006/relationships/hyperlink" Target="https://www.master-chistoty.ru/catalog/element/pylesos-dlya-suhoj-uborki-green-mini-008-467/" TargetMode="External"/><Relationship Id="rId72" Type="http://schemas.openxmlformats.org/officeDocument/2006/relationships/hyperlink" Target="https://www.master-chistoty.ru/catalog/element/pylesos-promyshlennyj-tt-40-380v-008-010/" TargetMode="External"/><Relationship Id="rId80" Type="http://schemas.openxmlformats.org/officeDocument/2006/relationships/hyperlink" Target="https://www.master-chistoty.ru/catalog/element/pylesos-promyshlennyj-tcx-75-s-380v/" TargetMode="External"/><Relationship Id="rId85" Type="http://schemas.openxmlformats.org/officeDocument/2006/relationships/hyperlink" Target="https://master-chistoty.ru/catalog/professionalnye-parogeneratory/promyshlennye-parogeneratory/parogenerator-promyshlennyy-ursa-major.html" TargetMode="External"/><Relationship Id="rId3" Type="http://schemas.openxmlformats.org/officeDocument/2006/relationships/hyperlink" Target="https://www.master-chistoty.ru/catalog/element/mojka-vysokogo-davleniya-s-podogrevom-vody-super-200-15/" TargetMode="External"/><Relationship Id="rId12" Type="http://schemas.openxmlformats.org/officeDocument/2006/relationships/hyperlink" Target="https://www.master-chistoty.ru/catalog/element/generator-goryachej-vody-thermal-t30-200/" TargetMode="External"/><Relationship Id="rId17" Type="http://schemas.openxmlformats.org/officeDocument/2006/relationships/hyperlink" Target="https://www.master-chistoty.ru/catalog/element/mojka-vysokogo-davleniya-bez-podogreva-vody-maxima-200-20/" TargetMode="External"/><Relationship Id="rId25" Type="http://schemas.openxmlformats.org/officeDocument/2006/relationships/hyperlink" Target="https://www.master-chistoty.ru/catalog/element/mojka-vysokogo-davleniya-bez-podogreva-vody-stacionarnaya-modula-plus-200-21/" TargetMode="External"/><Relationship Id="rId33" Type="http://schemas.openxmlformats.org/officeDocument/2006/relationships/hyperlink" Target="https://www.master-chistoty.ru/catalog/element/parogenerator-steamy-prof/" TargetMode="External"/><Relationship Id="rId38" Type="http://schemas.openxmlformats.org/officeDocument/2006/relationships/hyperlink" Target="https://www.master-chistoty.ru/catalog/element/penogenerator-scgx25m-nerzhaveyushchaya-stal/" TargetMode="External"/><Relationship Id="rId46" Type="http://schemas.openxmlformats.org/officeDocument/2006/relationships/hyperlink" Target="https://www.master-chistoty.ru/catalog/element/Sweeper_machine_DUSTY_650_ET/" TargetMode="External"/><Relationship Id="rId59" Type="http://schemas.openxmlformats.org/officeDocument/2006/relationships/hyperlink" Target="https://www.master-chistoty.ru/catalog/element/pylesos-dlya-suhoj-i-vlazhnoj-uborki-green-633-bm-008-343/" TargetMode="External"/><Relationship Id="rId67" Type="http://schemas.openxmlformats.org/officeDocument/2006/relationships/hyperlink" Target="https://www.master-chistoty.ru/catalog/element/pylesos-dlya-sbora-sozh-i-struzhki-green-40-oil-008-311/" TargetMode="External"/><Relationship Id="rId20" Type="http://schemas.openxmlformats.org/officeDocument/2006/relationships/hyperlink" Target="https://www.master-chistoty.ru/catalog/element/mojka-vysokogo-davleniya-bez-podogreva-vody-magnum-500-15e/" TargetMode="External"/><Relationship Id="rId41" Type="http://schemas.openxmlformats.org/officeDocument/2006/relationships/hyperlink" Target="https://www.master-chistoty.ru/catalog/element/polomoechnaya-mashina-green-gt25b/" TargetMode="External"/><Relationship Id="rId54" Type="http://schemas.openxmlformats.org/officeDocument/2006/relationships/hyperlink" Target="https://www.master-chistoty.ru/catalog/element/pylesos-dlya-suhoj-i-vlazhnoj-uborki-green-503-bm-008-319/" TargetMode="External"/><Relationship Id="rId62" Type="http://schemas.openxmlformats.org/officeDocument/2006/relationships/hyperlink" Target="https://www.master-chistoty.ru/catalog/element/pylesos-dlya-stroitelnyh-rabot-green-515-tele-008-320/" TargetMode="External"/><Relationship Id="rId70" Type="http://schemas.openxmlformats.org/officeDocument/2006/relationships/hyperlink" Target="https://www.master-chistoty.ru/catalog/element/pylesos-promyshlennyj-th-40-380v/" TargetMode="External"/><Relationship Id="rId75" Type="http://schemas.openxmlformats.org/officeDocument/2006/relationships/hyperlink" Target="https://www.master-chistoty.ru/catalog/element/pylesos-promyshlennyj-ttx-40-380v/" TargetMode="External"/><Relationship Id="rId83" Type="http://schemas.openxmlformats.org/officeDocument/2006/relationships/hyperlink" Target="https://master-chistoty.ru/catalog/professionalnye-mojki-vysokogo-davleniya/bez-nagreva-vody/moyka-vysokogo-davleniya-bez-podogreva-vody-midia-220-15-ts.html" TargetMode="External"/><Relationship Id="rId88" Type="http://schemas.openxmlformats.org/officeDocument/2006/relationships/printerSettings" Target="../printerSettings/printerSettings2.bin"/><Relationship Id="rId1" Type="http://schemas.openxmlformats.org/officeDocument/2006/relationships/hyperlink" Target="https://www.master-chistoty.ru/catalog/element/mojka-vysokogo-davleniya-s-podogrevom-vody-sidra-170-13/" TargetMode="External"/><Relationship Id="rId6" Type="http://schemas.openxmlformats.org/officeDocument/2006/relationships/hyperlink" Target="https://www.master-chistoty.ru/catalog/element/mojka-vysokogo-davleniya-s-podogrevom-vody-stx-190-19-plus/" TargetMode="External"/><Relationship Id="rId15" Type="http://schemas.openxmlformats.org/officeDocument/2006/relationships/hyperlink" Target="https://www.master-chistoty.ru/catalog/element/generator-goryachej-vody-thermal-t40-500/" TargetMode="External"/><Relationship Id="rId23" Type="http://schemas.openxmlformats.org/officeDocument/2006/relationships/hyperlink" Target="https://www.master-chistoty.ru/catalog/element/mojka-vysokogo-davleniya-bez-podogreva-vody-stacionarnaya-modula-200-15/" TargetMode="External"/><Relationship Id="rId28" Type="http://schemas.openxmlformats.org/officeDocument/2006/relationships/hyperlink" Target="https://www.master-chistoty.ru/catalog/element/mojka-vysokogo-davleniya-bez-podogreva-vody-s-benzinovym-dvigatelem-mobile-200-21l/" TargetMode="External"/><Relationship Id="rId36" Type="http://schemas.openxmlformats.org/officeDocument/2006/relationships/hyperlink" Target="https://www.master-chistoty.ru/catalog/element/penogenerator-scg25m-krasnyj/" TargetMode="External"/><Relationship Id="rId49" Type="http://schemas.openxmlformats.org/officeDocument/2006/relationships/hyperlink" Target="https://www.master-chistoty.ru/catalog/element/Sweeper_machine_with_a_seat_DUSTY_1100_ET/" TargetMode="External"/><Relationship Id="rId57" Type="http://schemas.openxmlformats.org/officeDocument/2006/relationships/hyperlink" Target="https://www.master-chistoty.ru/catalog/element/pylesos-dlya-suhoj-i-vlazhnoj-uborki-green-440-008-460/" TargetMode="External"/><Relationship Id="rId10" Type="http://schemas.openxmlformats.org/officeDocument/2006/relationships/hyperlink" Target="https://www.master-chistoty.ru/catalog/element/professionalnyj-generator-vysokogo-davleniya-goryachej-vody-stacionarnyj-split-t30/" TargetMode="External"/><Relationship Id="rId31" Type="http://schemas.openxmlformats.org/officeDocument/2006/relationships/hyperlink" Target="https://www.master-chistoty.ru/catalog/element/mojka-vysokogo-davleniya-bez-podogreva-vody-s-benzinovym-dvigatelem-magnum-500-15-4s/" TargetMode="External"/><Relationship Id="rId44" Type="http://schemas.openxmlformats.org/officeDocument/2006/relationships/hyperlink" Target="https://www.master-chistoty.ru/catalog/element/Sweeper_machine_DUSTY_650_M/" TargetMode="External"/><Relationship Id="rId52" Type="http://schemas.openxmlformats.org/officeDocument/2006/relationships/hyperlink" Target="https://www.master-chistoty.ru/catalog/element/pylesos-dlya-suhoj-i-vlazhnoj-uborki-green-115-008-357/" TargetMode="External"/><Relationship Id="rId60" Type="http://schemas.openxmlformats.org/officeDocument/2006/relationships/hyperlink" Target="https://www.master-chistoty.ru/catalog/element/pylesos-moyushchij-ehkstraktor-green-ex-40m-008-407/" TargetMode="External"/><Relationship Id="rId65" Type="http://schemas.openxmlformats.org/officeDocument/2006/relationships/hyperlink" Target="https://www.master-chistoty.ru/catalog/element/pylesos-dlya-stroitelnyh-rabot-green-v640-008-067/" TargetMode="External"/><Relationship Id="rId73" Type="http://schemas.openxmlformats.org/officeDocument/2006/relationships/hyperlink" Target="https://www.master-chistoty.ru/catalog/element/pylesos-promyshlennyj-tt-55-380v-008-045/" TargetMode="External"/><Relationship Id="rId78" Type="http://schemas.openxmlformats.org/officeDocument/2006/relationships/hyperlink" Target="https://www.master-chistoty.ru/catalog/element/pylesos-promyshlennyj-tcx-55-s-380v/" TargetMode="External"/><Relationship Id="rId81" Type="http://schemas.openxmlformats.org/officeDocument/2006/relationships/hyperlink" Target="https://www.master-chistoty.ru/catalog/element/mojka-vysokogo-davleniya-bez-podogreva-vody-maxima-200-21/" TargetMode="External"/><Relationship Id="rId86" Type="http://schemas.openxmlformats.org/officeDocument/2006/relationships/hyperlink" Target="https://master-chistoty.ru/catalog/professionalnye-parogeneratory/promyshlennye-parogeneratory/parogenerator-promyshlennyy-ursa-minor.html" TargetMode="External"/><Relationship Id="rId4" Type="http://schemas.openxmlformats.org/officeDocument/2006/relationships/hyperlink" Target="https://www.master-chistoty.ru/catalog/element/mojka-vysokogo-davleniya-s-podogrevom-vody-super-plus-200-18/" TargetMode="External"/><Relationship Id="rId9" Type="http://schemas.openxmlformats.org/officeDocument/2006/relationships/hyperlink" Target="https://www.master-chistoty.ru/catalog/element/idaf94238-minimojka-bez-podogreva-vody-g151-c-i1508a-m/" TargetMode="External"/><Relationship Id="rId13" Type="http://schemas.openxmlformats.org/officeDocument/2006/relationships/hyperlink" Target="https://www.master-chistoty.ru/catalog/element/generator-goryachej-vody-thermal-t30-500/" TargetMode="External"/><Relationship Id="rId18" Type="http://schemas.openxmlformats.org/officeDocument/2006/relationships/hyperlink" Target="https://www.master-chistoty.ru/catalog/element/mojka-vysokogo-davleniya-bez-podogreva-vody-maxima-350-15/" TargetMode="External"/><Relationship Id="rId39" Type="http://schemas.openxmlformats.org/officeDocument/2006/relationships/hyperlink" Target="https://www.master-chistoty.ru/catalog/element/penogenerator-scgx50m-nerzhaveyushchaya-stal/" TargetMode="External"/><Relationship Id="rId34" Type="http://schemas.openxmlformats.org/officeDocument/2006/relationships/hyperlink" Target="https://www.master-chistoty.ru/catalog/element/parogenerator-vapor-3000-a-plus/" TargetMode="External"/><Relationship Id="rId50" Type="http://schemas.openxmlformats.org/officeDocument/2006/relationships/hyperlink" Target="https://www.master-chistoty.ru/catalog/element/Sweeper_machine_with_a_seat_DUSTY_1100_STH/" TargetMode="External"/><Relationship Id="rId55" Type="http://schemas.openxmlformats.org/officeDocument/2006/relationships/hyperlink" Target="https://www.master-chistoty.ru/catalog/element/pylesos-dlya-suhoj-i-vlazhnoj-uborki-green-429-008-457/" TargetMode="External"/><Relationship Id="rId76" Type="http://schemas.openxmlformats.org/officeDocument/2006/relationships/hyperlink" Target="https://www.master-chistoty.ru/catalog/element/pylesos-promyshlennyj-ttx-55-380v/" TargetMode="External"/><Relationship Id="rId7" Type="http://schemas.openxmlformats.org/officeDocument/2006/relationships/hyperlink" Target="https://www.master-chistoty.ru/catalog/element/mojka-vysokogo-davleniya-s-podogrevom-vody-stx-220-16-plus/" TargetMode="External"/><Relationship Id="rId71" Type="http://schemas.openxmlformats.org/officeDocument/2006/relationships/hyperlink" Target="https://www.master-chistoty.ru/catalog/element/pylesos-promyshlennyj-tt-30-230v-008-011/" TargetMode="External"/><Relationship Id="rId2" Type="http://schemas.openxmlformats.org/officeDocument/2006/relationships/hyperlink" Target="https://www.master-chistoty.ru/catalog/element/mojka-vysokogo-davleniya-s-podogrevom-vody-susette-200-15/" TargetMode="External"/><Relationship Id="rId29" Type="http://schemas.openxmlformats.org/officeDocument/2006/relationships/hyperlink" Target="https://www.master-chistoty.ru/catalog/element/mojka-vysokogo-davleniya-bez-podogreva-vody-s-benzinovym-dvigatelem-mobile-200-21h/" TargetMode="External"/><Relationship Id="rId24" Type="http://schemas.openxmlformats.org/officeDocument/2006/relationships/hyperlink" Target="https://www.master-chistoty.ru/catalog/element/mojka-vysokogo-davleniya-bez-podogreva-vody-stacionarnaya-modula-plus-200-15/" TargetMode="External"/><Relationship Id="rId40" Type="http://schemas.openxmlformats.org/officeDocument/2006/relationships/hyperlink" Target="https://www.master-chistoty.ru/catalog/element/polomoechnaya-mashina-green-gt25c/" TargetMode="External"/><Relationship Id="rId45" Type="http://schemas.openxmlformats.org/officeDocument/2006/relationships/hyperlink" Target="https://www.master-chistoty.ru/catalog/element/Sweeper_machine_DUSTY_650_STH/" TargetMode="External"/><Relationship Id="rId66" Type="http://schemas.openxmlformats.org/officeDocument/2006/relationships/hyperlink" Target="https://www.master-chistoty.ru/catalog/element/pylesos-dlya-sbora-i-perekachki-zhidkostej-green-sp-80-evac-008-361/" TargetMode="External"/><Relationship Id="rId87" Type="http://schemas.openxmlformats.org/officeDocument/2006/relationships/hyperlink" Target="https://master-chistoty.ru/catalog/professionalnye-parogeneratory/promyshlennye-parogeneratory/parogenerator-promyshlennyy-virgo-plus.html" TargetMode="External"/><Relationship Id="rId61" Type="http://schemas.openxmlformats.org/officeDocument/2006/relationships/hyperlink" Target="https://www.master-chistoty.ru/catalog/element/pylesos-moyushchij-ehkstraktor-green-ex-80m-008-317/" TargetMode="External"/><Relationship Id="rId82" Type="http://schemas.openxmlformats.org/officeDocument/2006/relationships/hyperlink" Target="https://www.master-chistoty.ru/catalog/element/mojka-vysokogo-davleniya-bez-podogreva-vody-s-benzinovym-dvigatelem-magnum-200-41-4s/" TargetMode="External"/><Relationship Id="rId19" Type="http://schemas.openxmlformats.org/officeDocument/2006/relationships/hyperlink" Target="https://www.master-chistoty.ru/catalog/element/mojka-vysokogo-davleniya-bez-podogreva-vody-maxima-xt-food-160-15-acds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5"/>
  <sheetViews>
    <sheetView tabSelected="1" workbookViewId="0">
      <selection activeCell="A8" sqref="A8"/>
    </sheetView>
  </sheetViews>
  <sheetFormatPr defaultRowHeight="12.55" x14ac:dyDescent="0.2"/>
  <cols>
    <col min="1" max="1" width="109.6640625" style="2" customWidth="1"/>
    <col min="2" max="2" width="10.21875" bestFit="1" customWidth="1"/>
  </cols>
  <sheetData>
    <row r="1" spans="1:1" ht="95.35" customHeight="1" thickBot="1" x14ac:dyDescent="0.25">
      <c r="A1" s="22" t="s">
        <v>575</v>
      </c>
    </row>
    <row r="3" spans="1:1" ht="20.7" x14ac:dyDescent="0.35">
      <c r="A3" s="34" t="s">
        <v>493</v>
      </c>
    </row>
    <row r="4" spans="1:1" ht="20.7" x14ac:dyDescent="0.35">
      <c r="A4" s="62">
        <v>44572</v>
      </c>
    </row>
    <row r="5" spans="1:1" ht="20.7" x14ac:dyDescent="0.35">
      <c r="A5" s="34" t="s">
        <v>102</v>
      </c>
    </row>
    <row r="6" spans="1:1" ht="15.05" x14ac:dyDescent="0.25">
      <c r="A6" s="35" t="s">
        <v>104</v>
      </c>
    </row>
    <row r="7" spans="1:1" ht="15.05" x14ac:dyDescent="0.25">
      <c r="A7" s="35" t="s">
        <v>98</v>
      </c>
    </row>
    <row r="8" spans="1:1" ht="15.05" x14ac:dyDescent="0.25">
      <c r="A8" s="35" t="s">
        <v>105</v>
      </c>
    </row>
    <row r="9" spans="1:1" ht="15.05" x14ac:dyDescent="0.25">
      <c r="A9" s="35" t="s">
        <v>99</v>
      </c>
    </row>
    <row r="10" spans="1:1" ht="15.05" x14ac:dyDescent="0.25">
      <c r="A10" s="35" t="s">
        <v>100</v>
      </c>
    </row>
    <row r="11" spans="1:1" ht="15.05" x14ac:dyDescent="0.25">
      <c r="A11" s="35" t="s">
        <v>290</v>
      </c>
    </row>
    <row r="12" spans="1:1" ht="15.05" x14ac:dyDescent="0.25">
      <c r="A12" s="35" t="s">
        <v>131</v>
      </c>
    </row>
    <row r="13" spans="1:1" ht="15.05" x14ac:dyDescent="0.25">
      <c r="A13" s="35" t="s">
        <v>101</v>
      </c>
    </row>
    <row r="14" spans="1:1" x14ac:dyDescent="0.2">
      <c r="A14" s="36"/>
    </row>
    <row r="15" spans="1:1" ht="20.7" x14ac:dyDescent="0.35">
      <c r="A15" s="34" t="s">
        <v>103</v>
      </c>
    </row>
    <row r="16" spans="1:1" ht="15.05" x14ac:dyDescent="0.25">
      <c r="A16" s="35" t="s">
        <v>94</v>
      </c>
    </row>
    <row r="17" spans="1:1" ht="15.05" x14ac:dyDescent="0.25">
      <c r="A17" s="35" t="s">
        <v>95</v>
      </c>
    </row>
    <row r="18" spans="1:1" ht="15.05" x14ac:dyDescent="0.25">
      <c r="A18" s="35" t="s">
        <v>96</v>
      </c>
    </row>
    <row r="19" spans="1:1" ht="15.05" x14ac:dyDescent="0.25">
      <c r="A19" s="35" t="s">
        <v>97</v>
      </c>
    </row>
    <row r="21" spans="1:1" ht="20.7" x14ac:dyDescent="0.35">
      <c r="A21" s="34" t="s">
        <v>126</v>
      </c>
    </row>
    <row r="22" spans="1:1" ht="15.05" x14ac:dyDescent="0.25">
      <c r="A22" s="35" t="s">
        <v>492</v>
      </c>
    </row>
    <row r="24" spans="1:1" ht="20.7" x14ac:dyDescent="0.35">
      <c r="A24" s="34"/>
    </row>
    <row r="25" spans="1:1" ht="14.4" x14ac:dyDescent="0.2">
      <c r="A25" s="37"/>
    </row>
  </sheetData>
  <hyperlinks>
    <hyperlink ref="A6" location="ПРОФЕССИОНАЛЬНЫЕ_МОЙКИ_ВЫСОКОГО_ДАВЛЕНИЯ_PORTOTECNICA__BIEMMEDUE___ИТАЛИЯ" display="ПРОФЕССИОНАЛЬНЫЕ_МОЙКИ_ВЫСОКОГО_ДАВЛЕНИЯ_PORTOTECNICA_BIEMMEDUE"/>
    <hyperlink ref="A7" location="ПРОФЕССИОНАЛЬНЫЕ_ПАРОГЕНЕРАТОРЫ___ИТАЛИЯ" display="ПРОФЕССИОНАЛЬНЫЕ_ПАРОГЕНЕРАТОРЫ"/>
    <hyperlink ref="A8" location="ПРОФЕССИОНАЛЬНЫЕ_ПЕНОГЕНЕРАТОРЫ__LANZONI__ИТАЛИЯ" display="ПРОФЕССИОНАЛЬНЫЕ_ПЕНОГЕНЕРАТОРЫ_LANZONI"/>
    <hyperlink ref="A9" location="ПРОФЕССИОНАЛЬНЫЕ_ПОЛОМОЕЧНЫЕ_МАШИНЫ__ИТАЛИЯ___КИТАЙ" display="ПРОФЕССИОНАЛЬНЫЕ_ПОЛОМОЕЧНЫЕ_МАШИНЫ"/>
    <hyperlink ref="A10" location="ПРОФЕССИОНАЛЬНЫЕ_ПОДМЕТАТЕЛЬНЫЕ_МАШИНЫ__ИТАЛИЯ" display="ПРОФЕССИОНАЛЬНЫЕ_ПОДМЕТАТЕЛЬНЫЕ_МАШИНЫ"/>
    <hyperlink ref="A11" location="ПРОФЕССИОНАЛЬНЫЕ_ПЫЛЕСОСЫ_SOTECO__ИТАЛИЯ" display="ПРОФЕССИОНАЛЬНЫЕ_ПЫЛЕСОСЫ_BIEMMEDUE_(ИТАЛИЯ)"/>
    <hyperlink ref="A13" location="ОБОРУДОВАНИЕ_ДЛЯ_МОЙКИ_ТАРЫ_BIEMMEDUE__ИТАЛИЯ" display="ОБОРУДОВАНИЕ_ДЛЯ_МОЙКИ_ТАРЫ_BIEMMEDUE"/>
    <hyperlink ref="A16" location="АКСЕССУАРЫ_И_ЗАПАСНЫЕ_ЧАСТИ_К_АВД" display="АКСЕССУАРЫ_И_ЗАПАСНЫЕ_ЧАСТИ_К_АВД"/>
    <hyperlink ref="A17" location="АКСЕССУАРЫ_И_ЗАПАСНЫЕ_ЧАСТИ_К_ПЕНОГЕНЕРАТОРАМ" display="АКСЕССУАРЫ_И_ЗАПАСНЫЕ_ЧАСТИ_К_ПЕНОГЕНЕРАТОРАМ"/>
    <hyperlink ref="A18" location="АКСЕССУАРЫ_И_ЗАПАСНЫЕ_ЧАСТИ_К_ПЫЛЕСОСАМ" display="АКСЕССУАРЫ_И_ЗАПАСНЫЕ_ЧАСТИ_К_ПЫЛЕСОСАМ"/>
    <hyperlink ref="A19" location="АКСЕССУАРЫ_И_ЗАПАСНЫЕ_ЧАСТИ_К_ПОЛОМОЕЧНЫМ_И_ПОДМЕТАЛЬНЫМ_МАШИНАМ" display="АКСЕССУАРЫ_И_ЗАПАСНЫЕ_ЧАСТИ_К_ПОЛОМОЕЧНЫМ_И_ПОДМЕТАЛЬНЫМ_МАШИНАМ"/>
    <hyperlink ref="A22" location="РЕКВИЗИТЫ_И_СХЕМА_ПРОЕЗДА_ООО__МАСТЕР_КЛИН" display="РЕКВИЗИТЫ_И_СХЕМА_ПРОЕЗДА_МАСТЕР_ЧИСТОТЫ"/>
    <hyperlink ref="A12" location="ПРОМЫШЛЕННЫЕ_ПЫЛЕСОСЫ" display="ПРОМЫШЛЕННЫЕ_ПЫЛЕСОСЫ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 enableFormatConditionsCalculation="0">
    <tabColor rgb="FF00B050"/>
    <pageSetUpPr fitToPage="1"/>
  </sheetPr>
  <dimension ref="A1:IR119"/>
  <sheetViews>
    <sheetView zoomScaleNormal="100" workbookViewId="0">
      <pane ySplit="3" topLeftCell="A4" activePane="bottomLeft" state="frozen"/>
      <selection activeCell="B1" sqref="B1"/>
      <selection pane="bottomLeft" activeCell="A60" sqref="A60:I60"/>
    </sheetView>
  </sheetViews>
  <sheetFormatPr defaultColWidth="9.109375" defaultRowHeight="13.15" x14ac:dyDescent="0.25"/>
  <cols>
    <col min="1" max="1" width="65.77734375" style="15" bestFit="1" customWidth="1"/>
    <col min="2" max="2" width="10.21875" style="12" customWidth="1"/>
    <col min="3" max="3" width="21.88671875" style="12" customWidth="1"/>
    <col min="4" max="5" width="15.44140625" style="12" customWidth="1"/>
    <col min="6" max="6" width="13.88671875" style="12" customWidth="1"/>
    <col min="7" max="7" width="10" style="12" customWidth="1"/>
    <col min="8" max="9" width="13" style="88" customWidth="1"/>
    <col min="10" max="10" width="8.77734375" style="4" customWidth="1"/>
    <col min="11" max="11" width="6.21875" style="4" customWidth="1"/>
    <col min="12" max="19" width="9.109375" style="4"/>
    <col min="20" max="16384" width="9.109375" style="5"/>
  </cols>
  <sheetData>
    <row r="1" spans="1:19" ht="75.150000000000006" customHeight="1" thickBot="1" x14ac:dyDescent="0.3">
      <c r="A1" s="108" t="s">
        <v>575</v>
      </c>
      <c r="B1" s="109"/>
      <c r="C1" s="109"/>
      <c r="D1" s="109"/>
      <c r="E1" s="109"/>
      <c r="F1" s="109"/>
      <c r="G1" s="109"/>
      <c r="H1" s="109"/>
      <c r="I1" s="109"/>
    </row>
    <row r="2" spans="1:19" ht="35.4" customHeight="1" thickBot="1" x14ac:dyDescent="0.3">
      <c r="A2" s="110" t="s">
        <v>84</v>
      </c>
      <c r="B2" s="111"/>
      <c r="C2" s="111"/>
      <c r="D2" s="111"/>
      <c r="E2" s="111"/>
      <c r="F2" s="111"/>
      <c r="G2" s="112"/>
      <c r="H2" s="18">
        <v>82</v>
      </c>
      <c r="I2" s="23">
        <v>72</v>
      </c>
      <c r="J2" s="5"/>
      <c r="K2" s="5"/>
    </row>
    <row r="3" spans="1:19" ht="23.8" thickBot="1" x14ac:dyDescent="0.3">
      <c r="A3" s="114" t="s">
        <v>506</v>
      </c>
      <c r="B3" s="115"/>
      <c r="C3" s="115"/>
      <c r="D3" s="115"/>
      <c r="E3" s="115"/>
      <c r="F3" s="115"/>
      <c r="G3" s="115"/>
      <c r="H3" s="115"/>
      <c r="I3" s="115"/>
    </row>
    <row r="4" spans="1:19" x14ac:dyDescent="0.25">
      <c r="A4" s="104" t="s">
        <v>46</v>
      </c>
      <c r="B4" s="104"/>
      <c r="C4" s="104"/>
      <c r="D4" s="104"/>
      <c r="E4" s="104"/>
      <c r="F4" s="104"/>
      <c r="G4" s="104"/>
      <c r="H4" s="104"/>
      <c r="I4" s="104"/>
    </row>
    <row r="5" spans="1:19" x14ac:dyDescent="0.25">
      <c r="A5" s="113" t="s">
        <v>291</v>
      </c>
      <c r="B5" s="113"/>
      <c r="C5" s="113"/>
      <c r="D5" s="113"/>
      <c r="E5" s="113"/>
      <c r="F5" s="113"/>
      <c r="G5" s="113"/>
      <c r="H5" s="113"/>
      <c r="I5" s="113"/>
    </row>
    <row r="6" spans="1:19" ht="26.3" x14ac:dyDescent="0.25">
      <c r="A6" s="30" t="s">
        <v>3</v>
      </c>
      <c r="B6" s="30" t="s">
        <v>7</v>
      </c>
      <c r="C6" s="30" t="s">
        <v>6</v>
      </c>
      <c r="D6" s="30" t="s">
        <v>10</v>
      </c>
      <c r="E6" s="30" t="s">
        <v>11</v>
      </c>
      <c r="F6" s="30" t="s">
        <v>424</v>
      </c>
      <c r="G6" s="30" t="s">
        <v>9</v>
      </c>
      <c r="H6" s="1" t="s">
        <v>35</v>
      </c>
      <c r="I6" s="1" t="s">
        <v>35</v>
      </c>
      <c r="S6" s="5"/>
    </row>
    <row r="7" spans="1:19" x14ac:dyDescent="0.25">
      <c r="A7" s="28" t="s">
        <v>394</v>
      </c>
      <c r="B7" s="14">
        <v>2.5</v>
      </c>
      <c r="C7" s="31">
        <v>220</v>
      </c>
      <c r="D7" s="31">
        <v>500</v>
      </c>
      <c r="E7" s="31" t="s">
        <v>39</v>
      </c>
      <c r="F7" s="31">
        <v>150</v>
      </c>
      <c r="G7" s="31">
        <v>22</v>
      </c>
      <c r="H7" s="65">
        <f>ROUNDUP(I7*$H$2*1.02,0)</f>
        <v>36635</v>
      </c>
      <c r="I7" s="17">
        <v>438</v>
      </c>
      <c r="S7" s="5"/>
    </row>
    <row r="8" spans="1:19" x14ac:dyDescent="0.25">
      <c r="A8" s="113" t="s">
        <v>4</v>
      </c>
      <c r="B8" s="113"/>
      <c r="C8" s="113"/>
      <c r="D8" s="113"/>
      <c r="E8" s="113"/>
      <c r="F8" s="113"/>
      <c r="G8" s="113"/>
      <c r="H8" s="113"/>
      <c r="I8" s="113"/>
    </row>
    <row r="9" spans="1:19" ht="26.3" x14ac:dyDescent="0.25">
      <c r="A9" s="30" t="s">
        <v>3</v>
      </c>
      <c r="B9" s="30" t="s">
        <v>7</v>
      </c>
      <c r="C9" s="30" t="s">
        <v>6</v>
      </c>
      <c r="D9" s="30" t="s">
        <v>10</v>
      </c>
      <c r="E9" s="30" t="s">
        <v>11</v>
      </c>
      <c r="F9" s="30" t="s">
        <v>424</v>
      </c>
      <c r="G9" s="30" t="s">
        <v>9</v>
      </c>
      <c r="H9" s="1" t="s">
        <v>35</v>
      </c>
      <c r="I9" s="1" t="s">
        <v>35</v>
      </c>
    </row>
    <row r="10" spans="1:19" x14ac:dyDescent="0.25">
      <c r="A10" s="28" t="s">
        <v>458</v>
      </c>
      <c r="B10" s="30">
        <v>2.6</v>
      </c>
      <c r="C10" s="30">
        <v>230</v>
      </c>
      <c r="D10" s="30">
        <v>600</v>
      </c>
      <c r="E10" s="30" t="s">
        <v>356</v>
      </c>
      <c r="F10" s="30" t="s">
        <v>426</v>
      </c>
      <c r="G10" s="30">
        <v>90</v>
      </c>
      <c r="H10" s="65">
        <f t="shared" ref="H10:H17" si="0">ROUNDUP(I10*$H$2*1.02,0)</f>
        <v>185765</v>
      </c>
      <c r="I10" s="17">
        <v>2221</v>
      </c>
      <c r="J10" s="26" t="s">
        <v>404</v>
      </c>
    </row>
    <row r="11" spans="1:19" x14ac:dyDescent="0.25">
      <c r="A11" s="28" t="s">
        <v>387</v>
      </c>
      <c r="B11" s="14">
        <v>4.7</v>
      </c>
      <c r="C11" s="31">
        <v>380</v>
      </c>
      <c r="D11" s="31" t="s">
        <v>423</v>
      </c>
      <c r="E11" s="31" t="s">
        <v>5</v>
      </c>
      <c r="F11" s="31" t="s">
        <v>425</v>
      </c>
      <c r="G11" s="31">
        <v>129</v>
      </c>
      <c r="H11" s="65">
        <f t="shared" si="0"/>
        <v>256943</v>
      </c>
      <c r="I11" s="17">
        <v>3072</v>
      </c>
    </row>
    <row r="12" spans="1:19" x14ac:dyDescent="0.25">
      <c r="A12" s="28" t="s">
        <v>388</v>
      </c>
      <c r="B12" s="14">
        <v>6.5</v>
      </c>
      <c r="C12" s="31">
        <v>380</v>
      </c>
      <c r="D12" s="31" t="s">
        <v>431</v>
      </c>
      <c r="E12" s="31" t="s">
        <v>5</v>
      </c>
      <c r="F12" s="31" t="s">
        <v>305</v>
      </c>
      <c r="G12" s="31">
        <v>146</v>
      </c>
      <c r="H12" s="65">
        <f t="shared" si="0"/>
        <v>277518</v>
      </c>
      <c r="I12" s="17">
        <v>3318</v>
      </c>
    </row>
    <row r="13" spans="1:19" x14ac:dyDescent="0.25">
      <c r="A13" s="28" t="s">
        <v>389</v>
      </c>
      <c r="B13" s="14">
        <v>7.2</v>
      </c>
      <c r="C13" s="31">
        <v>380</v>
      </c>
      <c r="D13" s="31" t="s">
        <v>431</v>
      </c>
      <c r="E13" s="31" t="s">
        <v>5</v>
      </c>
      <c r="F13" s="31" t="s">
        <v>427</v>
      </c>
      <c r="G13" s="31">
        <v>169</v>
      </c>
      <c r="H13" s="65">
        <f t="shared" si="0"/>
        <v>318585</v>
      </c>
      <c r="I13" s="17">
        <v>3809</v>
      </c>
    </row>
    <row r="14" spans="1:19" x14ac:dyDescent="0.25">
      <c r="A14" s="28" t="s">
        <v>390</v>
      </c>
      <c r="B14" s="14">
        <v>8</v>
      </c>
      <c r="C14" s="31">
        <v>380</v>
      </c>
      <c r="D14" s="31" t="s">
        <v>433</v>
      </c>
      <c r="E14" s="31" t="s">
        <v>5</v>
      </c>
      <c r="F14" s="31" t="s">
        <v>427</v>
      </c>
      <c r="G14" s="31">
        <v>174</v>
      </c>
      <c r="H14" s="65">
        <f t="shared" si="0"/>
        <v>371864</v>
      </c>
      <c r="I14" s="17">
        <v>4446</v>
      </c>
    </row>
    <row r="15" spans="1:19" x14ac:dyDescent="0.25">
      <c r="A15" s="28" t="s">
        <v>391</v>
      </c>
      <c r="B15" s="14">
        <v>8.1</v>
      </c>
      <c r="C15" s="31">
        <v>380</v>
      </c>
      <c r="D15" s="31" t="s">
        <v>431</v>
      </c>
      <c r="E15" s="31" t="s">
        <v>5</v>
      </c>
      <c r="F15" s="31" t="s">
        <v>428</v>
      </c>
      <c r="G15" s="31">
        <v>174</v>
      </c>
      <c r="H15" s="65">
        <f t="shared" si="0"/>
        <v>418702</v>
      </c>
      <c r="I15" s="17">
        <v>5006</v>
      </c>
    </row>
    <row r="16" spans="1:19" x14ac:dyDescent="0.25">
      <c r="A16" s="28" t="s">
        <v>392</v>
      </c>
      <c r="B16" s="14">
        <v>8</v>
      </c>
      <c r="C16" s="31">
        <v>380</v>
      </c>
      <c r="D16" s="31" t="s">
        <v>432</v>
      </c>
      <c r="E16" s="31" t="s">
        <v>5</v>
      </c>
      <c r="F16" s="31" t="s">
        <v>305</v>
      </c>
      <c r="G16" s="31">
        <v>178</v>
      </c>
      <c r="H16" s="65">
        <f t="shared" si="0"/>
        <v>333557</v>
      </c>
      <c r="I16" s="17">
        <v>3988</v>
      </c>
    </row>
    <row r="17" spans="1:19" x14ac:dyDescent="0.25">
      <c r="A17" s="28" t="s">
        <v>393</v>
      </c>
      <c r="B17" s="14">
        <v>8.4</v>
      </c>
      <c r="C17" s="31">
        <v>380</v>
      </c>
      <c r="D17" s="31" t="s">
        <v>431</v>
      </c>
      <c r="E17" s="31" t="s">
        <v>5</v>
      </c>
      <c r="F17" s="31" t="s">
        <v>304</v>
      </c>
      <c r="G17" s="31">
        <v>178</v>
      </c>
      <c r="H17" s="65">
        <f t="shared" si="0"/>
        <v>333557</v>
      </c>
      <c r="I17" s="17">
        <v>3988</v>
      </c>
    </row>
    <row r="18" spans="1:19" x14ac:dyDescent="0.25">
      <c r="A18" s="113" t="s">
        <v>294</v>
      </c>
      <c r="B18" s="113"/>
      <c r="C18" s="113"/>
      <c r="D18" s="113"/>
      <c r="E18" s="113"/>
      <c r="F18" s="113"/>
      <c r="G18" s="113"/>
      <c r="H18" s="113"/>
      <c r="I18" s="113"/>
    </row>
    <row r="19" spans="1:19" ht="26.3" x14ac:dyDescent="0.25">
      <c r="A19" s="30" t="s">
        <v>3</v>
      </c>
      <c r="B19" s="30" t="s">
        <v>424</v>
      </c>
      <c r="C19" s="30" t="s">
        <v>6</v>
      </c>
      <c r="D19" s="30" t="s">
        <v>10</v>
      </c>
      <c r="E19" s="30" t="s">
        <v>11</v>
      </c>
      <c r="F19" s="30" t="s">
        <v>302</v>
      </c>
      <c r="G19" s="30" t="s">
        <v>9</v>
      </c>
      <c r="H19" s="1" t="s">
        <v>35</v>
      </c>
      <c r="I19" s="1" t="s">
        <v>35</v>
      </c>
    </row>
    <row r="20" spans="1:19" ht="25.05" x14ac:dyDescent="0.25">
      <c r="A20" s="28" t="s">
        <v>395</v>
      </c>
      <c r="B20" s="16" t="s">
        <v>299</v>
      </c>
      <c r="C20" s="31">
        <v>230</v>
      </c>
      <c r="D20" s="31" t="s">
        <v>430</v>
      </c>
      <c r="E20" s="31" t="s">
        <v>5</v>
      </c>
      <c r="F20" s="31">
        <v>42</v>
      </c>
      <c r="G20" s="31">
        <v>70</v>
      </c>
      <c r="H20" s="65">
        <f t="shared" ref="H20:H25" si="1">ROUNDUP(I20*$H$2*1.02,0)</f>
        <v>197809</v>
      </c>
      <c r="I20" s="17">
        <v>2365</v>
      </c>
    </row>
    <row r="21" spans="1:19" ht="25.05" x14ac:dyDescent="0.25">
      <c r="A21" s="28" t="s">
        <v>396</v>
      </c>
      <c r="B21" s="16" t="s">
        <v>299</v>
      </c>
      <c r="C21" s="31">
        <v>230</v>
      </c>
      <c r="D21" s="31" t="s">
        <v>301</v>
      </c>
      <c r="E21" s="31" t="s">
        <v>5</v>
      </c>
      <c r="F21" s="31">
        <v>42</v>
      </c>
      <c r="G21" s="31">
        <v>80</v>
      </c>
      <c r="H21" s="65">
        <f t="shared" si="1"/>
        <v>216043</v>
      </c>
      <c r="I21" s="17">
        <v>2583</v>
      </c>
    </row>
    <row r="22" spans="1:19" x14ac:dyDescent="0.25">
      <c r="A22" s="28" t="s">
        <v>295</v>
      </c>
      <c r="B22" s="16" t="s">
        <v>299</v>
      </c>
      <c r="C22" s="31">
        <v>230</v>
      </c>
      <c r="D22" s="31" t="s">
        <v>430</v>
      </c>
      <c r="E22" s="31" t="s">
        <v>5</v>
      </c>
      <c r="F22" s="31">
        <v>42</v>
      </c>
      <c r="G22" s="31">
        <v>80</v>
      </c>
      <c r="H22" s="65">
        <f t="shared" si="1"/>
        <v>170626</v>
      </c>
      <c r="I22" s="17">
        <v>2040</v>
      </c>
    </row>
    <row r="23" spans="1:19" x14ac:dyDescent="0.25">
      <c r="A23" s="28" t="s">
        <v>296</v>
      </c>
      <c r="B23" s="16" t="s">
        <v>300</v>
      </c>
      <c r="C23" s="31">
        <v>230</v>
      </c>
      <c r="D23" s="31" t="s">
        <v>430</v>
      </c>
      <c r="E23" s="31" t="s">
        <v>5</v>
      </c>
      <c r="F23" s="31" t="s">
        <v>303</v>
      </c>
      <c r="G23" s="31">
        <v>85</v>
      </c>
      <c r="H23" s="65">
        <f t="shared" si="1"/>
        <v>204835</v>
      </c>
      <c r="I23" s="17">
        <v>2449</v>
      </c>
    </row>
    <row r="24" spans="1:19" x14ac:dyDescent="0.25">
      <c r="A24" s="28" t="s">
        <v>297</v>
      </c>
      <c r="B24" s="16" t="s">
        <v>299</v>
      </c>
      <c r="C24" s="31">
        <v>230</v>
      </c>
      <c r="D24" s="31" t="s">
        <v>301</v>
      </c>
      <c r="E24" s="31" t="s">
        <v>5</v>
      </c>
      <c r="F24" s="31">
        <v>42</v>
      </c>
      <c r="G24" s="31">
        <v>108</v>
      </c>
      <c r="H24" s="65">
        <f t="shared" si="1"/>
        <v>214872</v>
      </c>
      <c r="I24" s="17">
        <v>2569</v>
      </c>
    </row>
    <row r="25" spans="1:19" x14ac:dyDescent="0.25">
      <c r="A25" s="28" t="s">
        <v>298</v>
      </c>
      <c r="B25" s="16" t="s">
        <v>300</v>
      </c>
      <c r="C25" s="31">
        <v>230</v>
      </c>
      <c r="D25" s="31" t="s">
        <v>301</v>
      </c>
      <c r="E25" s="31" t="s">
        <v>5</v>
      </c>
      <c r="F25" s="31" t="s">
        <v>303</v>
      </c>
      <c r="G25" s="31">
        <v>116</v>
      </c>
      <c r="H25" s="65">
        <f t="shared" si="1"/>
        <v>257946</v>
      </c>
      <c r="I25" s="17">
        <v>3084</v>
      </c>
    </row>
    <row r="26" spans="1:19" x14ac:dyDescent="0.25">
      <c r="A26" s="113" t="s">
        <v>60</v>
      </c>
      <c r="B26" s="113"/>
      <c r="C26" s="113"/>
      <c r="D26" s="113"/>
      <c r="E26" s="113"/>
      <c r="F26" s="113"/>
      <c r="G26" s="113"/>
      <c r="H26" s="113"/>
      <c r="I26" s="113"/>
    </row>
    <row r="27" spans="1:19" ht="26.3" x14ac:dyDescent="0.25">
      <c r="A27" s="30" t="s">
        <v>3</v>
      </c>
      <c r="B27" s="30" t="s">
        <v>7</v>
      </c>
      <c r="C27" s="30" t="s">
        <v>6</v>
      </c>
      <c r="D27" s="30" t="s">
        <v>10</v>
      </c>
      <c r="E27" s="30" t="s">
        <v>83</v>
      </c>
      <c r="F27" s="30" t="s">
        <v>424</v>
      </c>
      <c r="G27" s="30" t="s">
        <v>9</v>
      </c>
      <c r="H27" s="1" t="s">
        <v>35</v>
      </c>
      <c r="I27" s="1" t="s">
        <v>35</v>
      </c>
    </row>
    <row r="28" spans="1:19" x14ac:dyDescent="0.25">
      <c r="A28" s="28" t="s">
        <v>397</v>
      </c>
      <c r="B28" s="14">
        <v>6.6</v>
      </c>
      <c r="C28" s="31">
        <v>380</v>
      </c>
      <c r="D28" s="31">
        <v>1000</v>
      </c>
      <c r="E28" s="16">
        <v>50</v>
      </c>
      <c r="F28" s="31" t="s">
        <v>305</v>
      </c>
      <c r="G28" s="31">
        <v>50</v>
      </c>
      <c r="H28" s="65">
        <f t="shared" ref="H28:H29" si="2">ROUNDUP(I28*$H$2*1.02,0)</f>
        <v>99783</v>
      </c>
      <c r="I28" s="17">
        <v>1193</v>
      </c>
      <c r="J28" s="6"/>
    </row>
    <row r="29" spans="1:19" x14ac:dyDescent="0.25">
      <c r="A29" s="89" t="s">
        <v>507</v>
      </c>
      <c r="B29" s="14">
        <v>7</v>
      </c>
      <c r="C29" s="61">
        <v>380</v>
      </c>
      <c r="D29" s="61">
        <v>1000</v>
      </c>
      <c r="E29" s="16">
        <v>50</v>
      </c>
      <c r="F29" s="61" t="s">
        <v>304</v>
      </c>
      <c r="G29" s="61">
        <v>52</v>
      </c>
      <c r="H29" s="65">
        <f t="shared" si="2"/>
        <v>111409</v>
      </c>
      <c r="I29" s="17">
        <v>1332</v>
      </c>
      <c r="J29" s="6"/>
    </row>
    <row r="30" spans="1:19" s="7" customFormat="1" x14ac:dyDescent="0.25">
      <c r="A30" s="96" t="s">
        <v>41</v>
      </c>
      <c r="B30" s="96"/>
      <c r="C30" s="96"/>
      <c r="D30" s="96"/>
      <c r="E30" s="96"/>
      <c r="F30" s="96"/>
      <c r="G30" s="96"/>
      <c r="H30" s="96"/>
      <c r="I30" s="96"/>
      <c r="J30" s="6"/>
      <c r="K30" s="6"/>
      <c r="L30" s="6"/>
      <c r="M30" s="6"/>
      <c r="N30" s="6"/>
      <c r="O30" s="6"/>
      <c r="P30" s="6"/>
      <c r="Q30" s="6"/>
      <c r="R30" s="6"/>
      <c r="S30" s="6"/>
    </row>
    <row r="31" spans="1:19" s="7" customFormat="1" ht="25.05" x14ac:dyDescent="0.25">
      <c r="A31" s="28" t="s">
        <v>403</v>
      </c>
      <c r="B31" s="14">
        <v>6.5</v>
      </c>
      <c r="C31" s="31">
        <v>380</v>
      </c>
      <c r="D31" s="31">
        <v>1000</v>
      </c>
      <c r="E31" s="16">
        <v>50</v>
      </c>
      <c r="F31" s="31" t="s">
        <v>427</v>
      </c>
      <c r="G31" s="31">
        <v>52</v>
      </c>
      <c r="H31" s="65">
        <f t="shared" ref="H31:H35" si="3">ROUNDUP(I31*$H$2*1.02,0)</f>
        <v>77618</v>
      </c>
      <c r="I31" s="17">
        <v>928</v>
      </c>
      <c r="J31" s="26"/>
      <c r="K31" s="6"/>
      <c r="L31" s="6"/>
      <c r="M31" s="6"/>
      <c r="N31" s="6"/>
      <c r="O31" s="6"/>
      <c r="P31" s="6"/>
      <c r="Q31" s="6"/>
      <c r="R31" s="6"/>
      <c r="S31" s="6"/>
    </row>
    <row r="32" spans="1:19" s="7" customFormat="1" ht="25.05" x14ac:dyDescent="0.25">
      <c r="A32" s="28" t="s">
        <v>405</v>
      </c>
      <c r="B32" s="14">
        <v>6.6</v>
      </c>
      <c r="C32" s="31">
        <v>380</v>
      </c>
      <c r="D32" s="31">
        <v>1000</v>
      </c>
      <c r="E32" s="16">
        <v>50</v>
      </c>
      <c r="F32" s="31" t="s">
        <v>427</v>
      </c>
      <c r="G32" s="31">
        <v>52</v>
      </c>
      <c r="H32" s="65">
        <f t="shared" si="3"/>
        <v>94346</v>
      </c>
      <c r="I32" s="17">
        <v>1128</v>
      </c>
      <c r="J32" s="6"/>
      <c r="K32" s="6"/>
      <c r="L32" s="6"/>
      <c r="M32" s="6"/>
      <c r="N32" s="6"/>
      <c r="O32" s="6"/>
      <c r="P32" s="6"/>
      <c r="Q32" s="6"/>
      <c r="R32" s="6"/>
      <c r="S32" s="6"/>
    </row>
    <row r="33" spans="1:19" s="7" customFormat="1" ht="25.05" x14ac:dyDescent="0.25">
      <c r="A33" s="28" t="s">
        <v>406</v>
      </c>
      <c r="B33" s="14">
        <v>7.2</v>
      </c>
      <c r="C33" s="31">
        <v>380</v>
      </c>
      <c r="D33" s="31">
        <v>1000</v>
      </c>
      <c r="E33" s="16">
        <v>70</v>
      </c>
      <c r="F33" s="31" t="s">
        <v>427</v>
      </c>
      <c r="G33" s="31">
        <v>88</v>
      </c>
      <c r="H33" s="65">
        <f t="shared" si="3"/>
        <v>244731</v>
      </c>
      <c r="I33" s="17">
        <v>2926</v>
      </c>
      <c r="J33" s="26"/>
      <c r="K33" s="6"/>
      <c r="L33" s="6"/>
      <c r="M33" s="6"/>
      <c r="N33" s="6"/>
      <c r="O33" s="6"/>
      <c r="P33" s="6"/>
      <c r="Q33" s="6"/>
      <c r="R33" s="6"/>
      <c r="S33" s="6"/>
    </row>
    <row r="34" spans="1:19" s="7" customFormat="1" ht="25.05" x14ac:dyDescent="0.25">
      <c r="A34" s="28" t="s">
        <v>407</v>
      </c>
      <c r="B34" s="14">
        <v>9.3000000000000007</v>
      </c>
      <c r="C34" s="31">
        <v>380</v>
      </c>
      <c r="D34" s="31">
        <v>1300</v>
      </c>
      <c r="E34" s="16">
        <v>70</v>
      </c>
      <c r="F34" s="31" t="s">
        <v>427</v>
      </c>
      <c r="G34" s="31">
        <v>93</v>
      </c>
      <c r="H34" s="65">
        <f t="shared" si="3"/>
        <v>279860</v>
      </c>
      <c r="I34" s="17">
        <v>3346</v>
      </c>
      <c r="J34" s="26"/>
      <c r="K34" s="6"/>
      <c r="L34" s="6"/>
      <c r="M34" s="6"/>
      <c r="N34" s="6"/>
      <c r="O34" s="6"/>
      <c r="P34" s="6"/>
      <c r="Q34" s="6"/>
      <c r="R34" s="6"/>
      <c r="S34" s="6"/>
    </row>
    <row r="35" spans="1:19" s="7" customFormat="1" ht="21.15" customHeight="1" x14ac:dyDescent="0.25">
      <c r="A35" s="28" t="s">
        <v>408</v>
      </c>
      <c r="B35" s="14">
        <v>5.6</v>
      </c>
      <c r="C35" s="31">
        <v>380</v>
      </c>
      <c r="D35" s="31">
        <v>1000</v>
      </c>
      <c r="E35" s="16">
        <v>85</v>
      </c>
      <c r="F35" s="31" t="s">
        <v>429</v>
      </c>
      <c r="G35" s="31">
        <v>85</v>
      </c>
      <c r="H35" s="65">
        <f t="shared" si="3"/>
        <v>324524</v>
      </c>
      <c r="I35" s="17">
        <v>3880</v>
      </c>
      <c r="J35" s="26"/>
      <c r="K35" s="6"/>
      <c r="L35" s="6"/>
      <c r="M35" s="6"/>
      <c r="N35" s="6"/>
      <c r="O35" s="6"/>
      <c r="P35" s="6"/>
      <c r="Q35" s="6"/>
      <c r="R35" s="6"/>
      <c r="S35" s="6"/>
    </row>
    <row r="36" spans="1:19" s="7" customFormat="1" x14ac:dyDescent="0.25">
      <c r="A36" s="96" t="s">
        <v>42</v>
      </c>
      <c r="B36" s="96"/>
      <c r="C36" s="96"/>
      <c r="D36" s="96"/>
      <c r="E36" s="96"/>
      <c r="F36" s="96"/>
      <c r="G36" s="96"/>
      <c r="H36" s="96"/>
      <c r="I36" s="96"/>
      <c r="J36" s="6"/>
      <c r="K36" s="6"/>
      <c r="L36" s="6"/>
      <c r="M36" s="6"/>
      <c r="N36" s="6"/>
      <c r="O36" s="6"/>
      <c r="P36" s="6"/>
      <c r="Q36" s="6"/>
      <c r="R36" s="6"/>
      <c r="S36" s="6"/>
    </row>
    <row r="37" spans="1:19" s="7" customFormat="1" ht="25.05" x14ac:dyDescent="0.25">
      <c r="A37" s="28" t="s">
        <v>400</v>
      </c>
      <c r="B37" s="14">
        <v>5.6</v>
      </c>
      <c r="C37" s="31">
        <v>380</v>
      </c>
      <c r="D37" s="31">
        <v>1000</v>
      </c>
      <c r="E37" s="16">
        <v>85</v>
      </c>
      <c r="F37" s="31">
        <v>160</v>
      </c>
      <c r="G37" s="31">
        <v>80</v>
      </c>
      <c r="H37" s="65">
        <f t="shared" ref="H37:H42" si="4">ROUNDUP(I37*$H$2*1.02,0)</f>
        <v>370526</v>
      </c>
      <c r="I37" s="17">
        <v>4430</v>
      </c>
      <c r="J37" s="6"/>
      <c r="K37" s="6"/>
      <c r="L37" s="6"/>
      <c r="M37" s="6"/>
      <c r="N37" s="6"/>
      <c r="O37" s="6"/>
      <c r="P37" s="6"/>
      <c r="Q37" s="6"/>
      <c r="R37" s="6"/>
      <c r="S37" s="6"/>
    </row>
    <row r="38" spans="1:19" s="7" customFormat="1" x14ac:dyDescent="0.25">
      <c r="A38" s="28" t="s">
        <v>398</v>
      </c>
      <c r="B38" s="14">
        <v>8.4</v>
      </c>
      <c r="C38" s="31">
        <v>380</v>
      </c>
      <c r="D38" s="31">
        <v>1200</v>
      </c>
      <c r="E38" s="16">
        <v>50</v>
      </c>
      <c r="F38" s="31" t="s">
        <v>427</v>
      </c>
      <c r="G38" s="31">
        <v>93</v>
      </c>
      <c r="H38" s="65">
        <f t="shared" si="4"/>
        <v>221228</v>
      </c>
      <c r="I38" s="17">
        <v>2645</v>
      </c>
      <c r="J38" s="6"/>
      <c r="K38" s="6"/>
      <c r="L38" s="6"/>
      <c r="M38" s="6"/>
      <c r="N38" s="6"/>
      <c r="O38" s="6"/>
      <c r="P38" s="6"/>
      <c r="Q38" s="6"/>
      <c r="R38" s="6"/>
      <c r="S38" s="6"/>
    </row>
    <row r="39" spans="1:19" s="7" customFormat="1" x14ac:dyDescent="0.25">
      <c r="A39" s="39" t="s">
        <v>459</v>
      </c>
      <c r="B39" s="14">
        <v>9.3000000000000007</v>
      </c>
      <c r="C39" s="31">
        <v>380</v>
      </c>
      <c r="D39" s="31">
        <v>1260</v>
      </c>
      <c r="E39" s="16">
        <v>70</v>
      </c>
      <c r="F39" s="31" t="s">
        <v>460</v>
      </c>
      <c r="G39" s="31">
        <v>106</v>
      </c>
      <c r="H39" s="65">
        <f t="shared" si="4"/>
        <v>265139</v>
      </c>
      <c r="I39" s="17">
        <v>3170</v>
      </c>
      <c r="J39" s="26" t="s">
        <v>404</v>
      </c>
      <c r="K39" s="6"/>
      <c r="L39" s="6"/>
      <c r="M39" s="6"/>
      <c r="N39" s="6"/>
      <c r="O39" s="6"/>
      <c r="P39" s="6"/>
      <c r="Q39" s="6"/>
      <c r="R39" s="6"/>
      <c r="S39" s="6"/>
    </row>
    <row r="40" spans="1:19" s="7" customFormat="1" x14ac:dyDescent="0.25">
      <c r="A40" s="28" t="s">
        <v>399</v>
      </c>
      <c r="B40" s="14">
        <v>12</v>
      </c>
      <c r="C40" s="31">
        <v>380</v>
      </c>
      <c r="D40" s="31">
        <v>1000</v>
      </c>
      <c r="E40" s="16">
        <v>50</v>
      </c>
      <c r="F40" s="31">
        <v>350</v>
      </c>
      <c r="G40" s="31">
        <v>125</v>
      </c>
      <c r="H40" s="65">
        <f t="shared" si="4"/>
        <v>447725</v>
      </c>
      <c r="I40" s="17">
        <v>5353</v>
      </c>
      <c r="J40" s="6"/>
      <c r="K40" s="6"/>
      <c r="L40" s="6"/>
      <c r="M40" s="6"/>
      <c r="N40" s="6"/>
      <c r="O40" s="6"/>
      <c r="P40" s="6"/>
      <c r="Q40" s="6"/>
      <c r="R40" s="6"/>
      <c r="S40" s="6"/>
    </row>
    <row r="41" spans="1:19" s="7" customFormat="1" x14ac:dyDescent="0.25">
      <c r="A41" s="28" t="s">
        <v>401</v>
      </c>
      <c r="B41" s="14">
        <v>15</v>
      </c>
      <c r="C41" s="31">
        <v>380</v>
      </c>
      <c r="D41" s="31">
        <v>1000</v>
      </c>
      <c r="E41" s="16">
        <v>50</v>
      </c>
      <c r="F41" s="31">
        <v>500</v>
      </c>
      <c r="G41" s="31">
        <v>201</v>
      </c>
      <c r="H41" s="65">
        <f t="shared" si="4"/>
        <v>840582</v>
      </c>
      <c r="I41" s="17">
        <v>10050</v>
      </c>
      <c r="J41" s="26" t="s">
        <v>404</v>
      </c>
      <c r="K41" s="6"/>
      <c r="L41" s="6"/>
      <c r="M41" s="6"/>
      <c r="N41" s="6"/>
      <c r="O41" s="6"/>
      <c r="P41" s="6"/>
      <c r="Q41" s="6"/>
      <c r="R41" s="6"/>
      <c r="S41" s="6"/>
    </row>
    <row r="42" spans="1:19" s="7" customFormat="1" x14ac:dyDescent="0.25">
      <c r="A42" s="28" t="s">
        <v>402</v>
      </c>
      <c r="B42" s="14">
        <v>16.5</v>
      </c>
      <c r="C42" s="31">
        <v>380</v>
      </c>
      <c r="D42" s="31">
        <v>2500</v>
      </c>
      <c r="E42" s="16">
        <v>50</v>
      </c>
      <c r="F42" s="31">
        <v>200</v>
      </c>
      <c r="G42" s="31">
        <v>191</v>
      </c>
      <c r="H42" s="65">
        <f t="shared" si="4"/>
        <v>601874</v>
      </c>
      <c r="I42" s="17">
        <v>7196</v>
      </c>
      <c r="J42" s="26" t="s">
        <v>404</v>
      </c>
      <c r="K42" s="6"/>
      <c r="L42" s="6"/>
      <c r="M42" s="6"/>
      <c r="N42" s="6"/>
      <c r="O42" s="6"/>
      <c r="P42" s="6"/>
      <c r="Q42" s="6"/>
      <c r="R42" s="6"/>
      <c r="S42" s="6"/>
    </row>
    <row r="43" spans="1:19" s="7" customFormat="1" x14ac:dyDescent="0.25">
      <c r="A43" s="96" t="s">
        <v>306</v>
      </c>
      <c r="B43" s="96"/>
      <c r="C43" s="96"/>
      <c r="D43" s="96"/>
      <c r="E43" s="96"/>
      <c r="F43" s="96"/>
      <c r="G43" s="96"/>
      <c r="H43" s="96"/>
      <c r="I43" s="96"/>
      <c r="J43" s="6"/>
      <c r="K43" s="6"/>
      <c r="L43" s="6"/>
      <c r="M43" s="6"/>
      <c r="N43" s="6"/>
      <c r="O43" s="6"/>
      <c r="P43" s="6"/>
      <c r="Q43" s="6"/>
      <c r="R43" s="6"/>
      <c r="S43" s="6"/>
    </row>
    <row r="44" spans="1:19" s="7" customFormat="1" ht="31.3" customHeight="1" x14ac:dyDescent="0.25">
      <c r="A44" s="28" t="s">
        <v>409</v>
      </c>
      <c r="B44" s="101" t="s">
        <v>434</v>
      </c>
      <c r="C44" s="101"/>
      <c r="D44" s="31">
        <v>720</v>
      </c>
      <c r="E44" s="16">
        <v>50</v>
      </c>
      <c r="F44" s="31">
        <v>230</v>
      </c>
      <c r="G44" s="31">
        <v>46</v>
      </c>
      <c r="H44" s="65">
        <f t="shared" ref="H44:H50" si="5">ROUNDUP(I44*$H$2*1.02,0)</f>
        <v>107060</v>
      </c>
      <c r="I44" s="17">
        <v>1280</v>
      </c>
      <c r="J44" s="26" t="s">
        <v>404</v>
      </c>
      <c r="K44" s="6"/>
      <c r="L44" s="6"/>
      <c r="M44" s="6"/>
      <c r="N44" s="6"/>
      <c r="O44" s="6"/>
      <c r="P44" s="6"/>
      <c r="Q44" s="6"/>
      <c r="R44" s="6"/>
      <c r="S44" s="6"/>
    </row>
    <row r="45" spans="1:19" s="7" customFormat="1" ht="25.05" x14ac:dyDescent="0.25">
      <c r="A45" s="28" t="s">
        <v>410</v>
      </c>
      <c r="B45" s="101" t="s">
        <v>435</v>
      </c>
      <c r="C45" s="101"/>
      <c r="D45" s="31">
        <v>1260</v>
      </c>
      <c r="E45" s="16">
        <v>50</v>
      </c>
      <c r="F45" s="31">
        <v>230</v>
      </c>
      <c r="G45" s="31">
        <v>98</v>
      </c>
      <c r="H45" s="65">
        <f t="shared" si="5"/>
        <v>206424</v>
      </c>
      <c r="I45" s="17">
        <v>2468</v>
      </c>
      <c r="J45" s="26" t="s">
        <v>404</v>
      </c>
      <c r="K45" s="6"/>
      <c r="L45" s="6"/>
      <c r="M45" s="6"/>
      <c r="N45" s="6"/>
      <c r="O45" s="6"/>
      <c r="P45" s="6"/>
      <c r="Q45" s="6"/>
      <c r="R45" s="6"/>
      <c r="S45" s="6"/>
    </row>
    <row r="46" spans="1:19" s="7" customFormat="1" ht="25.05" x14ac:dyDescent="0.25">
      <c r="A46" s="28" t="s">
        <v>411</v>
      </c>
      <c r="B46" s="101" t="s">
        <v>128</v>
      </c>
      <c r="C46" s="101"/>
      <c r="D46" s="31">
        <v>1260</v>
      </c>
      <c r="E46" s="16">
        <v>50</v>
      </c>
      <c r="F46" s="31">
        <v>230</v>
      </c>
      <c r="G46" s="31">
        <v>116</v>
      </c>
      <c r="H46" s="65">
        <f t="shared" si="5"/>
        <v>300101</v>
      </c>
      <c r="I46" s="17">
        <v>3588</v>
      </c>
      <c r="J46" s="6"/>
      <c r="K46" s="6"/>
      <c r="L46" s="6"/>
      <c r="M46" s="6"/>
      <c r="N46" s="6"/>
      <c r="O46" s="6"/>
      <c r="P46" s="6"/>
      <c r="Q46" s="6"/>
      <c r="R46" s="6"/>
      <c r="S46" s="6"/>
    </row>
    <row r="47" spans="1:19" s="7" customFormat="1" ht="25.05" x14ac:dyDescent="0.25">
      <c r="A47" s="28" t="s">
        <v>412</v>
      </c>
      <c r="B47" s="101" t="s">
        <v>128</v>
      </c>
      <c r="C47" s="101"/>
      <c r="D47" s="31">
        <v>1260</v>
      </c>
      <c r="E47" s="16">
        <v>50</v>
      </c>
      <c r="F47" s="31">
        <v>230</v>
      </c>
      <c r="G47" s="31">
        <v>130</v>
      </c>
      <c r="H47" s="65">
        <f t="shared" si="5"/>
        <v>249833</v>
      </c>
      <c r="I47" s="17">
        <v>2987</v>
      </c>
      <c r="J47" s="26" t="s">
        <v>404</v>
      </c>
      <c r="K47" s="6"/>
      <c r="L47" s="6"/>
      <c r="M47" s="6"/>
      <c r="N47" s="6"/>
      <c r="O47" s="6"/>
      <c r="P47" s="6"/>
      <c r="Q47" s="6"/>
      <c r="R47" s="6"/>
      <c r="S47" s="6"/>
    </row>
    <row r="48" spans="1:19" s="7" customFormat="1" ht="25.05" x14ac:dyDescent="0.25">
      <c r="A48" s="28" t="s">
        <v>461</v>
      </c>
      <c r="B48" s="102" t="s">
        <v>127</v>
      </c>
      <c r="C48" s="101"/>
      <c r="D48" s="31">
        <v>2460</v>
      </c>
      <c r="E48" s="16">
        <v>50</v>
      </c>
      <c r="F48" s="31">
        <v>250</v>
      </c>
      <c r="G48" s="31">
        <v>196</v>
      </c>
      <c r="H48" s="65">
        <f t="shared" si="5"/>
        <v>839746</v>
      </c>
      <c r="I48" s="17">
        <v>10040</v>
      </c>
      <c r="J48" s="26" t="s">
        <v>404</v>
      </c>
      <c r="K48" s="6"/>
      <c r="L48" s="6"/>
      <c r="M48" s="6"/>
      <c r="N48" s="6"/>
      <c r="O48" s="6"/>
      <c r="P48" s="6"/>
      <c r="Q48" s="6"/>
      <c r="R48" s="6"/>
      <c r="S48" s="6"/>
    </row>
    <row r="49" spans="1:19" s="7" customFormat="1" ht="25.05" x14ac:dyDescent="0.25">
      <c r="A49" s="28" t="s">
        <v>413</v>
      </c>
      <c r="B49" s="102" t="s">
        <v>127</v>
      </c>
      <c r="C49" s="101"/>
      <c r="D49" s="31">
        <v>900</v>
      </c>
      <c r="E49" s="16">
        <v>50</v>
      </c>
      <c r="F49" s="31">
        <v>575</v>
      </c>
      <c r="G49" s="31">
        <v>196</v>
      </c>
      <c r="H49" s="65">
        <f t="shared" si="5"/>
        <v>1003095</v>
      </c>
      <c r="I49" s="17">
        <v>11993</v>
      </c>
      <c r="J49" s="26" t="s">
        <v>404</v>
      </c>
      <c r="K49" s="6"/>
      <c r="L49" s="6"/>
      <c r="M49" s="6"/>
      <c r="N49" s="6"/>
      <c r="O49" s="6"/>
      <c r="P49" s="6"/>
      <c r="Q49" s="6"/>
      <c r="R49" s="6"/>
      <c r="S49" s="6"/>
    </row>
    <row r="50" spans="1:19" s="7" customFormat="1" ht="13.65" customHeight="1" x14ac:dyDescent="0.25">
      <c r="A50" s="28" t="s">
        <v>414</v>
      </c>
      <c r="B50" s="102" t="s">
        <v>242</v>
      </c>
      <c r="C50" s="101"/>
      <c r="D50" s="31">
        <v>1080</v>
      </c>
      <c r="E50" s="16">
        <v>50</v>
      </c>
      <c r="F50" s="31">
        <v>230</v>
      </c>
      <c r="G50" s="31">
        <v>442</v>
      </c>
      <c r="H50" s="65">
        <f t="shared" si="5"/>
        <v>918368</v>
      </c>
      <c r="I50" s="17">
        <v>10980</v>
      </c>
      <c r="J50" s="6"/>
      <c r="K50" s="6"/>
      <c r="L50" s="6"/>
      <c r="M50" s="6"/>
      <c r="N50" s="6"/>
      <c r="O50" s="6"/>
      <c r="P50" s="6"/>
      <c r="Q50" s="6"/>
      <c r="R50" s="6"/>
      <c r="S50" s="6"/>
    </row>
    <row r="51" spans="1:19" s="7" customFormat="1" x14ac:dyDescent="0.25">
      <c r="A51" s="104" t="s">
        <v>52</v>
      </c>
      <c r="B51" s="104"/>
      <c r="C51" s="104"/>
      <c r="D51" s="104"/>
      <c r="E51" s="104"/>
      <c r="F51" s="104"/>
      <c r="G51" s="104"/>
      <c r="H51" s="104"/>
      <c r="I51" s="104"/>
      <c r="J51" s="6"/>
      <c r="K51" s="6"/>
      <c r="L51" s="6"/>
      <c r="M51" s="6"/>
      <c r="N51" s="6"/>
      <c r="O51" s="6"/>
      <c r="P51" s="6"/>
      <c r="Q51" s="6"/>
      <c r="R51" s="6"/>
      <c r="S51" s="6"/>
    </row>
    <row r="52" spans="1:19" s="7" customFormat="1" ht="26.3" x14ac:dyDescent="0.25">
      <c r="A52" s="1" t="s">
        <v>3</v>
      </c>
      <c r="B52" s="30" t="s">
        <v>7</v>
      </c>
      <c r="C52" s="30" t="s">
        <v>6</v>
      </c>
      <c r="D52" s="1" t="s">
        <v>82</v>
      </c>
      <c r="E52" s="1" t="s">
        <v>462</v>
      </c>
      <c r="F52" s="1" t="s">
        <v>81</v>
      </c>
      <c r="G52" s="1" t="s">
        <v>424</v>
      </c>
      <c r="H52" s="1" t="s">
        <v>35</v>
      </c>
      <c r="I52" s="1" t="s">
        <v>35</v>
      </c>
      <c r="J52" s="6"/>
      <c r="K52" s="6"/>
      <c r="L52" s="6"/>
      <c r="M52" s="6"/>
      <c r="N52" s="6"/>
      <c r="O52" s="6"/>
      <c r="P52" s="6"/>
      <c r="Q52" s="6"/>
      <c r="R52" s="6"/>
      <c r="S52" s="6"/>
    </row>
    <row r="53" spans="1:19" s="7" customFormat="1" x14ac:dyDescent="0.25">
      <c r="A53" s="28" t="s">
        <v>292</v>
      </c>
      <c r="B53" s="21">
        <v>3</v>
      </c>
      <c r="C53" s="8">
        <v>220</v>
      </c>
      <c r="D53" s="8" t="s">
        <v>18</v>
      </c>
      <c r="E53" s="8">
        <v>140</v>
      </c>
      <c r="F53" s="9">
        <v>2.7</v>
      </c>
      <c r="G53" s="9">
        <v>5</v>
      </c>
      <c r="H53" s="65">
        <f t="shared" ref="H53:H59" si="6">ROUNDUP(I53*$H$2*1.02,0)</f>
        <v>69422</v>
      </c>
      <c r="I53" s="17">
        <v>830</v>
      </c>
      <c r="J53" s="6"/>
      <c r="K53" s="6"/>
      <c r="L53" s="6"/>
      <c r="M53" s="6"/>
      <c r="N53" s="6"/>
      <c r="O53" s="6"/>
      <c r="P53" s="6"/>
      <c r="Q53" s="6"/>
      <c r="R53" s="6"/>
      <c r="S53" s="6"/>
    </row>
    <row r="54" spans="1:19" s="7" customFormat="1" x14ac:dyDescent="0.25">
      <c r="A54" s="28" t="s">
        <v>66</v>
      </c>
      <c r="B54" s="14">
        <v>3.5</v>
      </c>
      <c r="C54" s="31">
        <v>220</v>
      </c>
      <c r="D54" s="31" t="s">
        <v>23</v>
      </c>
      <c r="E54" s="31">
        <v>160</v>
      </c>
      <c r="F54" s="9">
        <v>7.7</v>
      </c>
      <c r="G54" s="9">
        <v>7</v>
      </c>
      <c r="H54" s="65">
        <f t="shared" si="6"/>
        <v>204500</v>
      </c>
      <c r="I54" s="17">
        <v>2445</v>
      </c>
      <c r="J54" s="6"/>
      <c r="K54" s="6"/>
      <c r="L54" s="6"/>
      <c r="M54" s="6"/>
      <c r="N54" s="6"/>
      <c r="O54" s="6"/>
      <c r="P54" s="6"/>
      <c r="Q54" s="6"/>
      <c r="R54" s="6"/>
      <c r="S54" s="6"/>
    </row>
    <row r="55" spans="1:19" s="7" customFormat="1" x14ac:dyDescent="0.25">
      <c r="A55" s="28" t="s">
        <v>67</v>
      </c>
      <c r="B55" s="14">
        <v>9</v>
      </c>
      <c r="C55" s="31">
        <v>380</v>
      </c>
      <c r="D55" s="31" t="s">
        <v>40</v>
      </c>
      <c r="E55" s="31">
        <v>185</v>
      </c>
      <c r="F55" s="9">
        <v>25</v>
      </c>
      <c r="G55" s="9">
        <v>7.5</v>
      </c>
      <c r="H55" s="65">
        <f t="shared" si="6"/>
        <v>386752</v>
      </c>
      <c r="I55" s="17">
        <v>4624</v>
      </c>
      <c r="J55" s="6"/>
      <c r="K55" s="6"/>
      <c r="L55" s="6"/>
      <c r="M55" s="6"/>
      <c r="N55" s="6"/>
      <c r="O55" s="6"/>
      <c r="P55" s="6"/>
      <c r="Q55" s="6"/>
      <c r="R55" s="6"/>
      <c r="S55" s="6"/>
    </row>
    <row r="56" spans="1:19" s="7" customFormat="1" x14ac:dyDescent="0.25">
      <c r="A56" s="28" t="s">
        <v>577</v>
      </c>
      <c r="B56" s="14">
        <v>3.2</v>
      </c>
      <c r="C56" s="95">
        <v>220</v>
      </c>
      <c r="D56" s="95" t="s">
        <v>581</v>
      </c>
      <c r="E56" s="95">
        <v>190</v>
      </c>
      <c r="F56" s="9">
        <v>4</v>
      </c>
      <c r="G56" s="9">
        <v>10</v>
      </c>
      <c r="H56" s="65">
        <f t="shared" si="6"/>
        <v>183507</v>
      </c>
      <c r="I56" s="17">
        <v>2194</v>
      </c>
      <c r="J56" s="26" t="s">
        <v>404</v>
      </c>
      <c r="K56" s="6"/>
      <c r="L56" s="6"/>
      <c r="M56" s="6"/>
      <c r="N56" s="6"/>
      <c r="O56" s="6"/>
      <c r="P56" s="6"/>
      <c r="Q56" s="6"/>
      <c r="R56" s="6"/>
      <c r="S56" s="6"/>
    </row>
    <row r="57" spans="1:19" s="7" customFormat="1" x14ac:dyDescent="0.25">
      <c r="A57" s="28" t="s">
        <v>578</v>
      </c>
      <c r="B57" s="14">
        <v>3.2</v>
      </c>
      <c r="C57" s="95">
        <v>220</v>
      </c>
      <c r="D57" s="95" t="s">
        <v>582</v>
      </c>
      <c r="E57" s="95">
        <v>190</v>
      </c>
      <c r="F57" s="9">
        <v>5</v>
      </c>
      <c r="G57" s="9">
        <v>10</v>
      </c>
      <c r="H57" s="65">
        <f t="shared" si="6"/>
        <v>417197</v>
      </c>
      <c r="I57" s="17">
        <v>4988</v>
      </c>
      <c r="J57" s="26" t="s">
        <v>404</v>
      </c>
      <c r="K57" s="6"/>
      <c r="L57" s="6"/>
      <c r="M57" s="6"/>
      <c r="N57" s="6"/>
      <c r="O57" s="6"/>
      <c r="P57" s="6"/>
      <c r="Q57" s="6"/>
      <c r="R57" s="6"/>
      <c r="S57" s="6"/>
    </row>
    <row r="58" spans="1:19" s="7" customFormat="1" x14ac:dyDescent="0.25">
      <c r="A58" s="28" t="s">
        <v>579</v>
      </c>
      <c r="B58" s="14">
        <v>3.2</v>
      </c>
      <c r="C58" s="95">
        <v>220</v>
      </c>
      <c r="D58" s="95" t="s">
        <v>582</v>
      </c>
      <c r="E58" s="95">
        <v>190</v>
      </c>
      <c r="F58" s="9">
        <v>7.5</v>
      </c>
      <c r="G58" s="9">
        <v>10</v>
      </c>
      <c r="H58" s="65">
        <f t="shared" si="6"/>
        <v>304283</v>
      </c>
      <c r="I58" s="17">
        <v>3638</v>
      </c>
      <c r="J58" s="26" t="s">
        <v>404</v>
      </c>
      <c r="K58" s="6"/>
      <c r="L58" s="6"/>
      <c r="M58" s="6"/>
      <c r="N58" s="6"/>
      <c r="O58" s="6"/>
      <c r="P58" s="6"/>
      <c r="Q58" s="6"/>
      <c r="R58" s="6"/>
      <c r="S58" s="6"/>
    </row>
    <row r="59" spans="1:19" s="7" customFormat="1" x14ac:dyDescent="0.25">
      <c r="A59" s="28" t="s">
        <v>580</v>
      </c>
      <c r="B59" s="14">
        <v>2.6</v>
      </c>
      <c r="C59" s="95">
        <v>220</v>
      </c>
      <c r="D59" s="95" t="s">
        <v>583</v>
      </c>
      <c r="E59" s="95">
        <v>178</v>
      </c>
      <c r="F59" s="9">
        <v>4.5</v>
      </c>
      <c r="G59" s="9">
        <v>8</v>
      </c>
      <c r="H59" s="65">
        <f t="shared" si="6"/>
        <v>175644</v>
      </c>
      <c r="I59" s="17">
        <v>2100</v>
      </c>
      <c r="J59" s="26" t="s">
        <v>404</v>
      </c>
      <c r="K59" s="6"/>
      <c r="L59" s="6"/>
      <c r="M59" s="6"/>
      <c r="N59" s="6"/>
      <c r="O59" s="6"/>
      <c r="P59" s="6"/>
      <c r="Q59" s="6"/>
      <c r="R59" s="6"/>
      <c r="S59" s="6"/>
    </row>
    <row r="60" spans="1:19" s="7" customFormat="1" x14ac:dyDescent="0.25">
      <c r="A60" s="105" t="s">
        <v>53</v>
      </c>
      <c r="B60" s="106"/>
      <c r="C60" s="106"/>
      <c r="D60" s="106"/>
      <c r="E60" s="106"/>
      <c r="F60" s="106"/>
      <c r="G60" s="106"/>
      <c r="H60" s="106"/>
      <c r="I60" s="106"/>
      <c r="J60" s="6"/>
      <c r="K60" s="6"/>
      <c r="L60" s="6"/>
      <c r="M60" s="6"/>
      <c r="N60" s="6"/>
      <c r="O60" s="6"/>
      <c r="P60" s="6"/>
      <c r="Q60" s="6"/>
      <c r="R60" s="6"/>
      <c r="S60" s="6"/>
    </row>
    <row r="61" spans="1:19" s="7" customFormat="1" x14ac:dyDescent="0.25">
      <c r="A61" s="30" t="s">
        <v>3</v>
      </c>
      <c r="B61" s="107" t="s">
        <v>0</v>
      </c>
      <c r="C61" s="107"/>
      <c r="D61" s="107"/>
      <c r="E61" s="107"/>
      <c r="F61" s="30" t="s">
        <v>8</v>
      </c>
      <c r="G61" s="30" t="s">
        <v>26</v>
      </c>
      <c r="H61" s="1" t="s">
        <v>35</v>
      </c>
      <c r="I61" s="1" t="s">
        <v>35</v>
      </c>
      <c r="J61" s="6"/>
      <c r="K61" s="6"/>
      <c r="L61" s="6"/>
      <c r="M61" s="6"/>
      <c r="N61" s="6"/>
      <c r="O61" s="6"/>
      <c r="P61" s="6"/>
      <c r="Q61" s="6"/>
      <c r="R61" s="6"/>
      <c r="S61" s="6"/>
    </row>
    <row r="62" spans="1:19" x14ac:dyDescent="0.25">
      <c r="A62" s="28" t="s">
        <v>415</v>
      </c>
      <c r="B62" s="97" t="s">
        <v>1</v>
      </c>
      <c r="C62" s="97"/>
      <c r="D62" s="97"/>
      <c r="E62" s="97"/>
      <c r="F62" s="31">
        <v>25</v>
      </c>
      <c r="G62" s="31">
        <v>15</v>
      </c>
      <c r="H62" s="65">
        <f t="shared" ref="H62:H65" si="7">ROUNDUP(I62*$H$2*1.02,0)</f>
        <v>17732</v>
      </c>
      <c r="I62" s="17">
        <v>212</v>
      </c>
    </row>
    <row r="63" spans="1:19" x14ac:dyDescent="0.25">
      <c r="A63" s="28" t="s">
        <v>416</v>
      </c>
      <c r="B63" s="97" t="s">
        <v>1</v>
      </c>
      <c r="C63" s="97"/>
      <c r="D63" s="97"/>
      <c r="E63" s="97"/>
      <c r="F63" s="31">
        <v>50</v>
      </c>
      <c r="G63" s="31">
        <v>28</v>
      </c>
      <c r="H63" s="65">
        <f t="shared" si="7"/>
        <v>24172</v>
      </c>
      <c r="I63" s="17">
        <v>289</v>
      </c>
    </row>
    <row r="64" spans="1:19" x14ac:dyDescent="0.25">
      <c r="A64" s="28" t="s">
        <v>68</v>
      </c>
      <c r="B64" s="97" t="s">
        <v>24</v>
      </c>
      <c r="C64" s="97"/>
      <c r="D64" s="97"/>
      <c r="E64" s="97"/>
      <c r="F64" s="31">
        <v>25</v>
      </c>
      <c r="G64" s="31">
        <v>15</v>
      </c>
      <c r="H64" s="65">
        <f t="shared" si="7"/>
        <v>32620</v>
      </c>
      <c r="I64" s="17">
        <v>390</v>
      </c>
    </row>
    <row r="65" spans="1:252" x14ac:dyDescent="0.25">
      <c r="A65" s="28" t="s">
        <v>69</v>
      </c>
      <c r="B65" s="97" t="s">
        <v>2</v>
      </c>
      <c r="C65" s="97"/>
      <c r="D65" s="97"/>
      <c r="E65" s="97"/>
      <c r="F65" s="31">
        <v>50</v>
      </c>
      <c r="G65" s="31">
        <v>27</v>
      </c>
      <c r="H65" s="65">
        <f t="shared" si="7"/>
        <v>46504</v>
      </c>
      <c r="I65" s="17">
        <v>556</v>
      </c>
    </row>
    <row r="66" spans="1:252" x14ac:dyDescent="0.25">
      <c r="A66" s="103" t="s">
        <v>65</v>
      </c>
      <c r="B66" s="103"/>
      <c r="C66" s="103"/>
      <c r="D66" s="103"/>
      <c r="E66" s="103"/>
      <c r="F66" s="103"/>
      <c r="G66" s="103"/>
      <c r="H66" s="103"/>
      <c r="I66" s="103"/>
    </row>
    <row r="67" spans="1:252" ht="39.450000000000003" x14ac:dyDescent="0.25">
      <c r="A67" s="30" t="s">
        <v>3</v>
      </c>
      <c r="B67" s="30" t="s">
        <v>12</v>
      </c>
      <c r="C67" s="30" t="s">
        <v>6</v>
      </c>
      <c r="D67" s="30" t="s">
        <v>13</v>
      </c>
      <c r="E67" s="30" t="s">
        <v>14</v>
      </c>
      <c r="F67" s="30" t="s">
        <v>15</v>
      </c>
      <c r="G67" s="30" t="s">
        <v>26</v>
      </c>
      <c r="H67" s="1" t="s">
        <v>35</v>
      </c>
      <c r="I67" s="1" t="s">
        <v>35</v>
      </c>
    </row>
    <row r="68" spans="1:252" x14ac:dyDescent="0.25">
      <c r="A68" s="28" t="s">
        <v>71</v>
      </c>
      <c r="B68" s="31">
        <v>35</v>
      </c>
      <c r="C68" s="31">
        <v>24</v>
      </c>
      <c r="D68" s="31">
        <v>1300</v>
      </c>
      <c r="E68" s="32">
        <v>1.5</v>
      </c>
      <c r="F68" s="31" t="s">
        <v>63</v>
      </c>
      <c r="G68" s="31">
        <v>60.5</v>
      </c>
      <c r="H68" s="65">
        <f>ROUNDUP(I68*$I$2*1.02,0)</f>
        <v>177946</v>
      </c>
      <c r="I68" s="24">
        <v>2423</v>
      </c>
    </row>
    <row r="69" spans="1:252" x14ac:dyDescent="0.25">
      <c r="A69" s="28" t="s">
        <v>70</v>
      </c>
      <c r="B69" s="31">
        <v>35</v>
      </c>
      <c r="C69" s="31">
        <v>220</v>
      </c>
      <c r="D69" s="31">
        <v>1300</v>
      </c>
      <c r="E69" s="32" t="s">
        <v>45</v>
      </c>
      <c r="F69" s="31" t="s">
        <v>63</v>
      </c>
      <c r="G69" s="31">
        <v>40</v>
      </c>
      <c r="H69" s="65">
        <f t="shared" ref="H69:H71" si="8">ROUNDUP(I69*$I$2*1.02,0)</f>
        <v>138582</v>
      </c>
      <c r="I69" s="24">
        <v>1887</v>
      </c>
    </row>
    <row r="70" spans="1:252" x14ac:dyDescent="0.25">
      <c r="A70" s="28" t="s">
        <v>73</v>
      </c>
      <c r="B70" s="31">
        <v>50</v>
      </c>
      <c r="C70" s="31">
        <v>24</v>
      </c>
      <c r="D70" s="31">
        <v>1950</v>
      </c>
      <c r="E70" s="32" t="s">
        <v>38</v>
      </c>
      <c r="F70" s="31" t="s">
        <v>64</v>
      </c>
      <c r="G70" s="31">
        <v>150</v>
      </c>
      <c r="H70" s="65">
        <f t="shared" si="8"/>
        <v>230015</v>
      </c>
      <c r="I70" s="24">
        <v>3132</v>
      </c>
    </row>
    <row r="71" spans="1:252" x14ac:dyDescent="0.25">
      <c r="A71" s="28" t="s">
        <v>72</v>
      </c>
      <c r="B71" s="31">
        <v>50</v>
      </c>
      <c r="C71" s="31">
        <v>220</v>
      </c>
      <c r="D71" s="31">
        <v>1950</v>
      </c>
      <c r="E71" s="32" t="s">
        <v>45</v>
      </c>
      <c r="F71" s="31" t="s">
        <v>64</v>
      </c>
      <c r="G71" s="31">
        <v>89</v>
      </c>
      <c r="H71" s="65">
        <f t="shared" si="8"/>
        <v>158411</v>
      </c>
      <c r="I71" s="24">
        <v>2157</v>
      </c>
    </row>
    <row r="72" spans="1:252" x14ac:dyDescent="0.25">
      <c r="A72" s="98" t="s">
        <v>54</v>
      </c>
      <c r="B72" s="98"/>
      <c r="C72" s="98"/>
      <c r="D72" s="98"/>
      <c r="E72" s="98"/>
      <c r="F72" s="98"/>
      <c r="G72" s="98"/>
      <c r="H72" s="98"/>
      <c r="I72" s="98"/>
    </row>
    <row r="73" spans="1:252" x14ac:dyDescent="0.25">
      <c r="A73" s="28" t="s">
        <v>74</v>
      </c>
      <c r="B73" s="8">
        <v>65</v>
      </c>
      <c r="C73" s="8" t="s">
        <v>25</v>
      </c>
      <c r="D73" s="8">
        <v>1500</v>
      </c>
      <c r="E73" s="9" t="s">
        <v>45</v>
      </c>
      <c r="F73" s="8">
        <v>20</v>
      </c>
      <c r="G73" s="8">
        <v>27</v>
      </c>
      <c r="H73" s="65">
        <f t="shared" ref="H73:H79" si="9">ROUNDUP(I73*$H$2*1.02,0)</f>
        <v>64738</v>
      </c>
      <c r="I73" s="17">
        <v>774</v>
      </c>
    </row>
    <row r="74" spans="1:252" x14ac:dyDescent="0.25">
      <c r="A74" s="28" t="s">
        <v>76</v>
      </c>
      <c r="B74" s="8">
        <v>65</v>
      </c>
      <c r="C74" s="8" t="s">
        <v>47</v>
      </c>
      <c r="D74" s="8">
        <v>2500</v>
      </c>
      <c r="E74" s="9" t="s">
        <v>45</v>
      </c>
      <c r="F74" s="8">
        <v>20</v>
      </c>
      <c r="G74" s="8">
        <v>88</v>
      </c>
      <c r="H74" s="65">
        <f t="shared" si="9"/>
        <v>365089</v>
      </c>
      <c r="I74" s="17">
        <v>4365</v>
      </c>
    </row>
    <row r="75" spans="1:252" x14ac:dyDescent="0.25">
      <c r="A75" s="28" t="s">
        <v>75</v>
      </c>
      <c r="B75" s="8">
        <v>65</v>
      </c>
      <c r="C75" s="8">
        <v>12</v>
      </c>
      <c r="D75" s="8">
        <v>2500</v>
      </c>
      <c r="E75" s="9" t="s">
        <v>49</v>
      </c>
      <c r="F75" s="8">
        <v>20</v>
      </c>
      <c r="G75" s="8">
        <v>97</v>
      </c>
      <c r="H75" s="65">
        <f t="shared" si="9"/>
        <v>396203</v>
      </c>
      <c r="I75" s="17">
        <v>4737</v>
      </c>
    </row>
    <row r="76" spans="1:252" x14ac:dyDescent="0.25">
      <c r="A76" s="28" t="s">
        <v>77</v>
      </c>
      <c r="B76" s="8">
        <v>85</v>
      </c>
      <c r="C76" s="8" t="s">
        <v>47</v>
      </c>
      <c r="D76" s="8">
        <v>3500</v>
      </c>
      <c r="E76" s="9" t="s">
        <v>45</v>
      </c>
      <c r="F76" s="8">
        <v>35</v>
      </c>
      <c r="G76" s="8">
        <v>101</v>
      </c>
      <c r="H76" s="65">
        <f t="shared" si="9"/>
        <v>411258</v>
      </c>
      <c r="I76" s="17">
        <v>4917</v>
      </c>
    </row>
    <row r="77" spans="1:252" x14ac:dyDescent="0.25">
      <c r="A77" s="28" t="s">
        <v>78</v>
      </c>
      <c r="B77" s="8">
        <v>85</v>
      </c>
      <c r="C77" s="8">
        <v>12</v>
      </c>
      <c r="D77" s="8">
        <v>3500</v>
      </c>
      <c r="E77" s="9" t="s">
        <v>50</v>
      </c>
      <c r="F77" s="8">
        <v>35</v>
      </c>
      <c r="G77" s="8">
        <v>125</v>
      </c>
      <c r="H77" s="65">
        <f t="shared" si="9"/>
        <v>482603</v>
      </c>
      <c r="I77" s="17">
        <v>5770</v>
      </c>
    </row>
    <row r="78" spans="1:252" x14ac:dyDescent="0.25">
      <c r="A78" s="28" t="s">
        <v>80</v>
      </c>
      <c r="B78" s="8">
        <v>110</v>
      </c>
      <c r="C78" s="8" t="s">
        <v>48</v>
      </c>
      <c r="D78" s="8">
        <v>5000</v>
      </c>
      <c r="E78" s="9" t="s">
        <v>45</v>
      </c>
      <c r="F78" s="8">
        <v>50</v>
      </c>
      <c r="G78" s="8">
        <v>189</v>
      </c>
      <c r="H78" s="65">
        <f t="shared" si="9"/>
        <v>975996</v>
      </c>
      <c r="I78" s="17">
        <v>11669</v>
      </c>
    </row>
    <row r="79" spans="1:252" x14ac:dyDescent="0.25">
      <c r="A79" s="28" t="s">
        <v>79</v>
      </c>
      <c r="B79" s="8">
        <v>110</v>
      </c>
      <c r="C79" s="8">
        <v>24</v>
      </c>
      <c r="D79" s="8">
        <v>5000</v>
      </c>
      <c r="E79" s="9" t="s">
        <v>51</v>
      </c>
      <c r="F79" s="8">
        <v>50</v>
      </c>
      <c r="G79" s="8">
        <v>189</v>
      </c>
      <c r="H79" s="65">
        <f t="shared" si="9"/>
        <v>1034460</v>
      </c>
      <c r="I79" s="17">
        <v>12368</v>
      </c>
      <c r="J79" s="10"/>
    </row>
    <row r="80" spans="1:252" x14ac:dyDescent="0.25">
      <c r="A80" s="99" t="s">
        <v>221</v>
      </c>
      <c r="B80" s="100"/>
      <c r="C80" s="100"/>
      <c r="D80" s="100"/>
      <c r="E80" s="100"/>
      <c r="F80" s="100"/>
      <c r="G80" s="100"/>
      <c r="H80" s="100"/>
      <c r="I80" s="100"/>
      <c r="K80" s="11"/>
      <c r="L80" s="10"/>
      <c r="M80" s="11"/>
      <c r="N80" s="10"/>
      <c r="O80" s="11"/>
      <c r="P80" s="10"/>
      <c r="Q80" s="11"/>
      <c r="R80" s="10"/>
      <c r="S80" s="11"/>
      <c r="T80" s="10"/>
      <c r="U80" s="11"/>
      <c r="V80" s="10"/>
      <c r="W80" s="11"/>
      <c r="X80" s="10"/>
      <c r="Y80" s="11"/>
      <c r="Z80" s="10"/>
      <c r="AA80" s="11"/>
      <c r="AB80" s="10"/>
      <c r="AC80" s="11"/>
      <c r="AD80" s="10"/>
      <c r="AE80" s="11"/>
      <c r="AF80" s="10"/>
      <c r="AG80" s="11"/>
      <c r="AH80" s="10"/>
      <c r="AI80" s="11"/>
      <c r="AJ80" s="10"/>
      <c r="AK80" s="11"/>
      <c r="AL80" s="10"/>
      <c r="AM80" s="11"/>
      <c r="AN80" s="10"/>
      <c r="AO80" s="11"/>
      <c r="AP80" s="10"/>
      <c r="AQ80" s="11"/>
      <c r="AR80" s="10"/>
      <c r="AS80" s="11"/>
      <c r="AT80" s="10"/>
      <c r="AU80" s="11"/>
      <c r="AV80" s="10"/>
      <c r="AW80" s="11"/>
      <c r="AX80" s="10"/>
      <c r="AY80" s="11"/>
      <c r="AZ80" s="10"/>
      <c r="BA80" s="11"/>
      <c r="BB80" s="10"/>
      <c r="BC80" s="11"/>
      <c r="BD80" s="10"/>
      <c r="BE80" s="11"/>
      <c r="BF80" s="10"/>
      <c r="BG80" s="11"/>
      <c r="BH80" s="10"/>
      <c r="BI80" s="11"/>
      <c r="BJ80" s="10"/>
      <c r="BK80" s="11"/>
      <c r="BL80" s="10"/>
      <c r="BM80" s="11"/>
      <c r="BN80" s="10"/>
      <c r="BO80" s="11"/>
      <c r="BP80" s="10"/>
      <c r="BQ80" s="11"/>
      <c r="BR80" s="10"/>
      <c r="BS80" s="11"/>
      <c r="BT80" s="10"/>
      <c r="BU80" s="11"/>
      <c r="BV80" s="10"/>
      <c r="BW80" s="11"/>
      <c r="BX80" s="10"/>
      <c r="BY80" s="11"/>
      <c r="BZ80" s="10"/>
      <c r="CA80" s="11"/>
      <c r="CB80" s="10"/>
      <c r="CC80" s="11"/>
      <c r="CD80" s="10"/>
      <c r="CE80" s="11"/>
      <c r="CF80" s="10"/>
      <c r="CG80" s="11"/>
      <c r="CH80" s="10"/>
      <c r="CI80" s="11"/>
      <c r="CJ80" s="10"/>
      <c r="CK80" s="11"/>
      <c r="CL80" s="10"/>
      <c r="CM80" s="11"/>
      <c r="CN80" s="10"/>
      <c r="CO80" s="11"/>
      <c r="CP80" s="10"/>
      <c r="CQ80" s="11"/>
      <c r="CR80" s="10"/>
      <c r="CS80" s="11"/>
      <c r="CT80" s="10"/>
      <c r="CU80" s="11"/>
      <c r="CV80" s="10"/>
      <c r="CW80" s="11"/>
      <c r="CX80" s="10"/>
      <c r="CY80" s="11"/>
      <c r="CZ80" s="10"/>
      <c r="DA80" s="11"/>
      <c r="DB80" s="10"/>
      <c r="DC80" s="11"/>
      <c r="DD80" s="10"/>
      <c r="DE80" s="11"/>
      <c r="DF80" s="10"/>
      <c r="DG80" s="11"/>
      <c r="DH80" s="10"/>
      <c r="DI80" s="11"/>
      <c r="DJ80" s="10"/>
      <c r="DK80" s="11"/>
      <c r="DL80" s="10"/>
      <c r="DM80" s="11"/>
      <c r="DN80" s="10"/>
      <c r="DO80" s="11"/>
      <c r="DP80" s="10"/>
      <c r="DQ80" s="11"/>
      <c r="DR80" s="10"/>
      <c r="DS80" s="11"/>
      <c r="DT80" s="10"/>
      <c r="DU80" s="11"/>
      <c r="DV80" s="10"/>
      <c r="DW80" s="11"/>
      <c r="DX80" s="10"/>
      <c r="DY80" s="11"/>
      <c r="DZ80" s="10"/>
      <c r="EA80" s="11"/>
      <c r="EB80" s="10"/>
      <c r="EC80" s="11"/>
      <c r="ED80" s="10"/>
      <c r="EE80" s="11"/>
      <c r="EF80" s="10"/>
      <c r="EG80" s="11"/>
      <c r="EH80" s="10"/>
      <c r="EI80" s="11"/>
      <c r="EJ80" s="10"/>
      <c r="EK80" s="11"/>
      <c r="EL80" s="10"/>
      <c r="EM80" s="11"/>
      <c r="EN80" s="10"/>
      <c r="EO80" s="11"/>
      <c r="EP80" s="10"/>
      <c r="EQ80" s="11"/>
      <c r="ER80" s="10"/>
      <c r="ES80" s="11"/>
      <c r="ET80" s="10"/>
      <c r="EU80" s="11"/>
      <c r="EV80" s="10"/>
      <c r="EW80" s="11"/>
      <c r="EX80" s="10"/>
      <c r="EY80" s="11"/>
      <c r="EZ80" s="10"/>
      <c r="FA80" s="11"/>
      <c r="FB80" s="10"/>
      <c r="FC80" s="11"/>
      <c r="FD80" s="10"/>
      <c r="FE80" s="11"/>
      <c r="FF80" s="10"/>
      <c r="FG80" s="11"/>
      <c r="FH80" s="10"/>
      <c r="FI80" s="11"/>
      <c r="FJ80" s="10"/>
      <c r="FK80" s="11"/>
      <c r="FL80" s="10"/>
      <c r="FM80" s="11"/>
      <c r="FN80" s="10"/>
      <c r="FO80" s="11"/>
      <c r="FP80" s="10"/>
      <c r="FQ80" s="11"/>
      <c r="FR80" s="10"/>
      <c r="FS80" s="11"/>
      <c r="FT80" s="10"/>
      <c r="FU80" s="11"/>
      <c r="FV80" s="10"/>
      <c r="FW80" s="11"/>
      <c r="FX80" s="10"/>
      <c r="FY80" s="11"/>
      <c r="FZ80" s="10"/>
      <c r="GA80" s="11"/>
      <c r="GB80" s="10"/>
      <c r="GC80" s="11"/>
      <c r="GD80" s="10"/>
      <c r="GE80" s="11"/>
      <c r="GF80" s="10"/>
      <c r="GG80" s="11"/>
      <c r="GH80" s="10"/>
      <c r="GI80" s="11"/>
      <c r="GJ80" s="10"/>
      <c r="GK80" s="11"/>
      <c r="GL80" s="10"/>
      <c r="GM80" s="11"/>
      <c r="GN80" s="10"/>
      <c r="GO80" s="11"/>
      <c r="GP80" s="10"/>
      <c r="GQ80" s="11"/>
      <c r="GR80" s="10"/>
      <c r="GS80" s="11"/>
      <c r="GT80" s="10"/>
      <c r="GU80" s="11"/>
      <c r="GV80" s="10"/>
      <c r="GW80" s="11"/>
      <c r="GX80" s="10"/>
      <c r="GY80" s="11"/>
      <c r="GZ80" s="10"/>
      <c r="HA80" s="11"/>
      <c r="HB80" s="10"/>
      <c r="HC80" s="11"/>
      <c r="HD80" s="10"/>
      <c r="HE80" s="11"/>
      <c r="HF80" s="10"/>
      <c r="HG80" s="11"/>
      <c r="HH80" s="10"/>
      <c r="HI80" s="11"/>
      <c r="HJ80" s="10"/>
      <c r="HK80" s="11"/>
      <c r="HL80" s="10"/>
      <c r="HM80" s="11"/>
      <c r="HN80" s="10"/>
      <c r="HO80" s="11"/>
      <c r="HP80" s="10"/>
      <c r="HQ80" s="11"/>
      <c r="HR80" s="10"/>
      <c r="HS80" s="11"/>
      <c r="HT80" s="10"/>
      <c r="HU80" s="11"/>
      <c r="HV80" s="10"/>
      <c r="HW80" s="11"/>
      <c r="HX80" s="10"/>
      <c r="HY80" s="11"/>
      <c r="HZ80" s="10"/>
      <c r="IA80" s="11"/>
      <c r="IB80" s="10"/>
      <c r="IC80" s="11"/>
      <c r="ID80" s="10"/>
      <c r="IE80" s="11"/>
      <c r="IF80" s="10"/>
      <c r="IG80" s="11"/>
      <c r="IH80" s="10"/>
      <c r="II80" s="11"/>
      <c r="IJ80" s="10"/>
      <c r="IK80" s="11"/>
      <c r="IL80" s="10"/>
      <c r="IM80" s="11"/>
      <c r="IN80" s="10"/>
      <c r="IO80" s="11"/>
      <c r="IP80" s="10"/>
      <c r="IQ80" s="11"/>
      <c r="IR80" s="10"/>
    </row>
    <row r="81" spans="1:9" ht="52.6" x14ac:dyDescent="0.25">
      <c r="A81" s="1" t="s">
        <v>3</v>
      </c>
      <c r="B81" s="1" t="s">
        <v>36</v>
      </c>
      <c r="C81" s="1" t="s">
        <v>6</v>
      </c>
      <c r="D81" s="1" t="s">
        <v>37</v>
      </c>
      <c r="E81" s="1" t="s">
        <v>56</v>
      </c>
      <c r="F81" s="1" t="s">
        <v>16</v>
      </c>
      <c r="G81" s="1" t="s">
        <v>17</v>
      </c>
      <c r="H81" s="1" t="s">
        <v>35</v>
      </c>
      <c r="I81" s="1" t="s">
        <v>35</v>
      </c>
    </row>
    <row r="82" spans="1:9" x14ac:dyDescent="0.25">
      <c r="A82" s="96" t="s">
        <v>20</v>
      </c>
      <c r="B82" s="96"/>
      <c r="C82" s="96"/>
      <c r="D82" s="96"/>
      <c r="E82" s="96"/>
      <c r="F82" s="96"/>
      <c r="G82" s="96"/>
      <c r="H82" s="96"/>
      <c r="I82" s="96"/>
    </row>
    <row r="83" spans="1:9" x14ac:dyDescent="0.25">
      <c r="A83" s="28" t="s">
        <v>222</v>
      </c>
      <c r="B83" s="31" t="s">
        <v>28</v>
      </c>
      <c r="C83" s="31">
        <v>220</v>
      </c>
      <c r="D83" s="31">
        <v>205</v>
      </c>
      <c r="E83" s="31">
        <v>2450</v>
      </c>
      <c r="F83" s="31">
        <v>36</v>
      </c>
      <c r="G83" s="31">
        <v>10</v>
      </c>
      <c r="H83" s="65">
        <f>ROUNDUP(I83*$H$2*1.02,0)</f>
        <v>16812</v>
      </c>
      <c r="I83" s="17">
        <v>201</v>
      </c>
    </row>
    <row r="84" spans="1:9" x14ac:dyDescent="0.25">
      <c r="A84" s="96" t="s">
        <v>21</v>
      </c>
      <c r="B84" s="96"/>
      <c r="C84" s="96"/>
      <c r="D84" s="96"/>
      <c r="E84" s="96"/>
      <c r="F84" s="96"/>
      <c r="G84" s="96"/>
      <c r="H84" s="96"/>
      <c r="I84" s="96"/>
    </row>
    <row r="85" spans="1:9" x14ac:dyDescent="0.25">
      <c r="A85" s="28" t="s">
        <v>223</v>
      </c>
      <c r="B85" s="31" t="s">
        <v>28</v>
      </c>
      <c r="C85" s="31">
        <v>220</v>
      </c>
      <c r="D85" s="31">
        <v>250</v>
      </c>
      <c r="E85" s="31">
        <v>2300</v>
      </c>
      <c r="F85" s="31">
        <v>36</v>
      </c>
      <c r="G85" s="31">
        <v>18</v>
      </c>
      <c r="H85" s="65">
        <f t="shared" ref="H85:H92" si="10">ROUNDUP(I85*$H$2*1.02,0)</f>
        <v>19154</v>
      </c>
      <c r="I85" s="17">
        <v>229</v>
      </c>
    </row>
    <row r="86" spans="1:9" x14ac:dyDescent="0.25">
      <c r="A86" s="28" t="s">
        <v>224</v>
      </c>
      <c r="B86" s="31" t="s">
        <v>28</v>
      </c>
      <c r="C86" s="31">
        <v>220</v>
      </c>
      <c r="D86" s="31">
        <v>250</v>
      </c>
      <c r="E86" s="31">
        <v>2300</v>
      </c>
      <c r="F86" s="31">
        <v>36</v>
      </c>
      <c r="G86" s="31">
        <v>28</v>
      </c>
      <c r="H86" s="65">
        <f t="shared" si="10"/>
        <v>20743</v>
      </c>
      <c r="I86" s="17">
        <v>248</v>
      </c>
    </row>
    <row r="87" spans="1:9" x14ac:dyDescent="0.25">
      <c r="A87" s="28" t="s">
        <v>226</v>
      </c>
      <c r="B87" s="31" t="s">
        <v>29</v>
      </c>
      <c r="C87" s="31">
        <v>220</v>
      </c>
      <c r="D87" s="31">
        <v>220</v>
      </c>
      <c r="E87" s="31">
        <v>2400</v>
      </c>
      <c r="F87" s="31">
        <v>40</v>
      </c>
      <c r="G87" s="31">
        <v>45</v>
      </c>
      <c r="H87" s="65">
        <f t="shared" si="10"/>
        <v>23671</v>
      </c>
      <c r="I87" s="17">
        <v>283</v>
      </c>
    </row>
    <row r="88" spans="1:9" x14ac:dyDescent="0.25">
      <c r="A88" s="28" t="s">
        <v>417</v>
      </c>
      <c r="B88" s="31" t="s">
        <v>30</v>
      </c>
      <c r="C88" s="31">
        <v>220</v>
      </c>
      <c r="D88" s="31">
        <v>520</v>
      </c>
      <c r="E88" s="31">
        <v>2500</v>
      </c>
      <c r="F88" s="31">
        <v>40</v>
      </c>
      <c r="G88" s="31">
        <v>65</v>
      </c>
      <c r="H88" s="65">
        <f t="shared" si="10"/>
        <v>38308</v>
      </c>
      <c r="I88" s="17">
        <v>458</v>
      </c>
    </row>
    <row r="89" spans="1:9" x14ac:dyDescent="0.25">
      <c r="A89" s="28" t="s">
        <v>418</v>
      </c>
      <c r="B89" s="31" t="s">
        <v>30</v>
      </c>
      <c r="C89" s="31">
        <v>220</v>
      </c>
      <c r="D89" s="31">
        <v>520</v>
      </c>
      <c r="E89" s="31">
        <v>2500</v>
      </c>
      <c r="F89" s="31">
        <v>40</v>
      </c>
      <c r="G89" s="31">
        <v>65</v>
      </c>
      <c r="H89" s="65">
        <f t="shared" si="10"/>
        <v>42406</v>
      </c>
      <c r="I89" s="17">
        <v>507</v>
      </c>
    </row>
    <row r="90" spans="1:9" x14ac:dyDescent="0.25">
      <c r="A90" s="28" t="s">
        <v>225</v>
      </c>
      <c r="B90" s="31" t="s">
        <v>31</v>
      </c>
      <c r="C90" s="31">
        <v>220</v>
      </c>
      <c r="D90" s="31">
        <v>780</v>
      </c>
      <c r="E90" s="31">
        <v>2500</v>
      </c>
      <c r="F90" s="31">
        <v>40</v>
      </c>
      <c r="G90" s="31">
        <v>65</v>
      </c>
      <c r="H90" s="65">
        <f t="shared" si="10"/>
        <v>47257</v>
      </c>
      <c r="I90" s="17">
        <v>565</v>
      </c>
    </row>
    <row r="91" spans="1:9" x14ac:dyDescent="0.25">
      <c r="A91" s="28" t="s">
        <v>227</v>
      </c>
      <c r="B91" s="31" t="s">
        <v>238</v>
      </c>
      <c r="C91" s="31">
        <v>220</v>
      </c>
      <c r="D91" s="31">
        <v>430</v>
      </c>
      <c r="E91" s="31">
        <v>2600</v>
      </c>
      <c r="F91" s="31">
        <v>40</v>
      </c>
      <c r="G91" s="31">
        <v>80</v>
      </c>
      <c r="H91" s="65">
        <f t="shared" si="10"/>
        <v>54199</v>
      </c>
      <c r="I91" s="17">
        <v>648</v>
      </c>
    </row>
    <row r="92" spans="1:9" x14ac:dyDescent="0.25">
      <c r="A92" s="28" t="s">
        <v>228</v>
      </c>
      <c r="B92" s="31" t="s">
        <v>239</v>
      </c>
      <c r="C92" s="31">
        <v>220</v>
      </c>
      <c r="D92" s="31">
        <v>650</v>
      </c>
      <c r="E92" s="31">
        <v>2600</v>
      </c>
      <c r="F92" s="31">
        <v>40</v>
      </c>
      <c r="G92" s="31">
        <v>80</v>
      </c>
      <c r="H92" s="65">
        <f t="shared" si="10"/>
        <v>60138</v>
      </c>
      <c r="I92" s="17">
        <v>719</v>
      </c>
    </row>
    <row r="93" spans="1:9" x14ac:dyDescent="0.25">
      <c r="A93" s="96" t="s">
        <v>19</v>
      </c>
      <c r="B93" s="96"/>
      <c r="C93" s="96"/>
      <c r="D93" s="96"/>
      <c r="E93" s="96"/>
      <c r="F93" s="96"/>
      <c r="G93" s="96"/>
      <c r="H93" s="96"/>
      <c r="I93" s="96"/>
    </row>
    <row r="94" spans="1:9" x14ac:dyDescent="0.25">
      <c r="A94" s="28" t="s">
        <v>229</v>
      </c>
      <c r="B94" s="31" t="s">
        <v>240</v>
      </c>
      <c r="C94" s="31">
        <v>220</v>
      </c>
      <c r="D94" s="31">
        <v>200</v>
      </c>
      <c r="E94" s="31">
        <v>2200</v>
      </c>
      <c r="F94" s="31" t="s">
        <v>293</v>
      </c>
      <c r="G94" s="31">
        <v>40</v>
      </c>
      <c r="H94" s="65">
        <f t="shared" ref="H94:H95" si="11">ROUNDUP(I94*$H$2*1.02,0)</f>
        <v>49097</v>
      </c>
      <c r="I94" s="17">
        <v>587</v>
      </c>
    </row>
    <row r="95" spans="1:9" x14ac:dyDescent="0.25">
      <c r="A95" s="28" t="s">
        <v>230</v>
      </c>
      <c r="B95" s="31" t="s">
        <v>241</v>
      </c>
      <c r="C95" s="31">
        <v>220</v>
      </c>
      <c r="D95" s="31">
        <v>430</v>
      </c>
      <c r="E95" s="31">
        <v>2500</v>
      </c>
      <c r="F95" s="31" t="s">
        <v>293</v>
      </c>
      <c r="G95" s="31">
        <v>80</v>
      </c>
      <c r="H95" s="65">
        <f t="shared" si="11"/>
        <v>87153</v>
      </c>
      <c r="I95" s="17">
        <v>1042</v>
      </c>
    </row>
    <row r="96" spans="1:9" x14ac:dyDescent="0.25">
      <c r="A96" s="96" t="s">
        <v>22</v>
      </c>
      <c r="B96" s="96"/>
      <c r="C96" s="96"/>
      <c r="D96" s="96"/>
      <c r="E96" s="96"/>
      <c r="F96" s="96"/>
      <c r="G96" s="96"/>
      <c r="H96" s="96"/>
      <c r="I96" s="96"/>
    </row>
    <row r="97" spans="1:10" x14ac:dyDescent="0.25">
      <c r="A97" s="28" t="s">
        <v>231</v>
      </c>
      <c r="B97" s="31" t="s">
        <v>29</v>
      </c>
      <c r="C97" s="31">
        <v>220</v>
      </c>
      <c r="D97" s="31">
        <v>260</v>
      </c>
      <c r="E97" s="31">
        <v>2400</v>
      </c>
      <c r="F97" s="31" t="s">
        <v>293</v>
      </c>
      <c r="G97" s="31">
        <v>45</v>
      </c>
      <c r="H97" s="65">
        <f t="shared" ref="H97:H100" si="12">ROUNDUP(I97*$H$2*1.02,0)</f>
        <v>31951</v>
      </c>
      <c r="I97" s="17">
        <v>382</v>
      </c>
    </row>
    <row r="98" spans="1:10" x14ac:dyDescent="0.25">
      <c r="A98" s="28" t="s">
        <v>232</v>
      </c>
      <c r="B98" s="31" t="s">
        <v>29</v>
      </c>
      <c r="C98" s="31">
        <v>220</v>
      </c>
      <c r="D98" s="31">
        <v>260</v>
      </c>
      <c r="E98" s="31">
        <v>2400</v>
      </c>
      <c r="F98" s="31" t="s">
        <v>293</v>
      </c>
      <c r="G98" s="31">
        <v>45</v>
      </c>
      <c r="H98" s="65">
        <f t="shared" si="12"/>
        <v>43493</v>
      </c>
      <c r="I98" s="17">
        <v>520</v>
      </c>
    </row>
    <row r="99" spans="1:10" x14ac:dyDescent="0.25">
      <c r="A99" s="28" t="s">
        <v>419</v>
      </c>
      <c r="B99" s="31" t="s">
        <v>30</v>
      </c>
      <c r="C99" s="31">
        <v>220</v>
      </c>
      <c r="D99" s="31">
        <v>520</v>
      </c>
      <c r="E99" s="31">
        <v>2500</v>
      </c>
      <c r="F99" s="31">
        <v>40</v>
      </c>
      <c r="G99" s="31">
        <v>65</v>
      </c>
      <c r="H99" s="65">
        <f t="shared" si="12"/>
        <v>55621</v>
      </c>
      <c r="I99" s="17">
        <v>665</v>
      </c>
      <c r="J99" s="4" t="s">
        <v>237</v>
      </c>
    </row>
    <row r="100" spans="1:10" x14ac:dyDescent="0.25">
      <c r="A100" s="28" t="s">
        <v>233</v>
      </c>
      <c r="B100" s="31" t="s">
        <v>31</v>
      </c>
      <c r="C100" s="31">
        <v>220</v>
      </c>
      <c r="D100" s="31">
        <v>650</v>
      </c>
      <c r="E100" s="31">
        <v>2600</v>
      </c>
      <c r="F100" s="31" t="s">
        <v>55</v>
      </c>
      <c r="G100" s="31">
        <v>80</v>
      </c>
      <c r="H100" s="65">
        <f t="shared" si="12"/>
        <v>177568</v>
      </c>
      <c r="I100" s="17">
        <v>2123</v>
      </c>
    </row>
    <row r="101" spans="1:10" x14ac:dyDescent="0.25">
      <c r="A101" s="96" t="s">
        <v>236</v>
      </c>
      <c r="B101" s="96"/>
      <c r="C101" s="96"/>
      <c r="D101" s="96"/>
      <c r="E101" s="96"/>
      <c r="F101" s="96"/>
      <c r="G101" s="96"/>
      <c r="H101" s="96"/>
      <c r="I101" s="96"/>
    </row>
    <row r="102" spans="1:10" x14ac:dyDescent="0.25">
      <c r="A102" s="28" t="s">
        <v>234</v>
      </c>
      <c r="B102" s="31" t="s">
        <v>238</v>
      </c>
      <c r="C102" s="31">
        <v>220</v>
      </c>
      <c r="D102" s="31">
        <v>450</v>
      </c>
      <c r="E102" s="31">
        <v>2500</v>
      </c>
      <c r="F102" s="31">
        <v>40</v>
      </c>
      <c r="G102" s="31">
        <v>80</v>
      </c>
      <c r="H102" s="65">
        <f t="shared" ref="H102:H103" si="13">ROUNDUP(I102*$H$2*1.02,0)</f>
        <v>152058</v>
      </c>
      <c r="I102" s="17">
        <v>1818</v>
      </c>
    </row>
    <row r="103" spans="1:10" x14ac:dyDescent="0.25">
      <c r="A103" s="28" t="s">
        <v>235</v>
      </c>
      <c r="B103" s="31" t="s">
        <v>29</v>
      </c>
      <c r="C103" s="31">
        <v>220</v>
      </c>
      <c r="D103" s="31">
        <v>220</v>
      </c>
      <c r="E103" s="31">
        <v>2400</v>
      </c>
      <c r="F103" s="31">
        <v>40</v>
      </c>
      <c r="G103" s="31">
        <v>40</v>
      </c>
      <c r="H103" s="65">
        <f t="shared" si="13"/>
        <v>93343</v>
      </c>
      <c r="I103" s="17">
        <v>1116</v>
      </c>
    </row>
    <row r="104" spans="1:10" x14ac:dyDescent="0.25">
      <c r="A104" s="99" t="s">
        <v>129</v>
      </c>
      <c r="B104" s="100"/>
      <c r="C104" s="100"/>
      <c r="D104" s="100"/>
      <c r="E104" s="100"/>
      <c r="F104" s="100"/>
      <c r="G104" s="100"/>
      <c r="H104" s="100"/>
      <c r="I104" s="100"/>
    </row>
    <row r="105" spans="1:10" ht="26.3" x14ac:dyDescent="0.25">
      <c r="A105" s="1" t="s">
        <v>3</v>
      </c>
      <c r="B105" s="1" t="s">
        <v>7</v>
      </c>
      <c r="C105" s="1" t="s">
        <v>6</v>
      </c>
      <c r="D105" s="1" t="s">
        <v>37</v>
      </c>
      <c r="E105" s="1" t="s">
        <v>56</v>
      </c>
      <c r="F105" s="1" t="s">
        <v>16</v>
      </c>
      <c r="G105" s="1" t="s">
        <v>17</v>
      </c>
      <c r="H105" s="1" t="s">
        <v>35</v>
      </c>
      <c r="I105" s="1" t="s">
        <v>35</v>
      </c>
    </row>
    <row r="106" spans="1:10" x14ac:dyDescent="0.25">
      <c r="A106" s="96" t="s">
        <v>130</v>
      </c>
      <c r="B106" s="96"/>
      <c r="C106" s="96"/>
      <c r="D106" s="96"/>
      <c r="E106" s="96"/>
      <c r="F106" s="96"/>
      <c r="G106" s="96"/>
      <c r="H106" s="96"/>
      <c r="I106" s="96"/>
    </row>
    <row r="107" spans="1:10" x14ac:dyDescent="0.25">
      <c r="A107" s="28" t="s">
        <v>132</v>
      </c>
      <c r="B107" s="14">
        <v>1.1000000000000001</v>
      </c>
      <c r="C107" s="31">
        <v>230</v>
      </c>
      <c r="D107" s="31">
        <v>270</v>
      </c>
      <c r="E107" s="31">
        <v>2300</v>
      </c>
      <c r="F107" s="31">
        <v>40</v>
      </c>
      <c r="G107" s="31">
        <v>50</v>
      </c>
      <c r="H107" s="65">
        <f t="shared" ref="H107:H119" si="14">ROUNDUP(I107*$H$2*1.02,0)</f>
        <v>179576</v>
      </c>
      <c r="I107" s="17">
        <v>2147</v>
      </c>
    </row>
    <row r="108" spans="1:10" x14ac:dyDescent="0.25">
      <c r="A108" s="28" t="s">
        <v>133</v>
      </c>
      <c r="B108" s="14">
        <v>2.2000000000000002</v>
      </c>
      <c r="C108" s="31">
        <v>230</v>
      </c>
      <c r="D108" s="31">
        <v>350</v>
      </c>
      <c r="E108" s="31">
        <v>3200</v>
      </c>
      <c r="F108" s="31">
        <v>40</v>
      </c>
      <c r="G108" s="31">
        <v>50</v>
      </c>
      <c r="H108" s="65">
        <f t="shared" si="14"/>
        <v>185598</v>
      </c>
      <c r="I108" s="17">
        <v>2219</v>
      </c>
    </row>
    <row r="109" spans="1:10" x14ac:dyDescent="0.25">
      <c r="A109" s="28" t="s">
        <v>134</v>
      </c>
      <c r="B109" s="14">
        <v>3</v>
      </c>
      <c r="C109" s="31">
        <v>380</v>
      </c>
      <c r="D109" s="31">
        <v>350</v>
      </c>
      <c r="E109" s="31">
        <v>3200</v>
      </c>
      <c r="F109" s="31">
        <v>40</v>
      </c>
      <c r="G109" s="31">
        <v>50</v>
      </c>
      <c r="H109" s="65">
        <f t="shared" si="14"/>
        <v>185598</v>
      </c>
      <c r="I109" s="17">
        <v>2219</v>
      </c>
    </row>
    <row r="110" spans="1:10" x14ac:dyDescent="0.25">
      <c r="A110" s="28" t="s">
        <v>420</v>
      </c>
      <c r="B110" s="14">
        <v>2.2000000000000002</v>
      </c>
      <c r="C110" s="31">
        <v>230</v>
      </c>
      <c r="D110" s="31">
        <v>350</v>
      </c>
      <c r="E110" s="31">
        <v>3200</v>
      </c>
      <c r="F110" s="31" t="s">
        <v>55</v>
      </c>
      <c r="G110" s="31">
        <v>80</v>
      </c>
      <c r="H110" s="65">
        <f t="shared" si="14"/>
        <v>276431</v>
      </c>
      <c r="I110" s="17">
        <v>3305</v>
      </c>
    </row>
    <row r="111" spans="1:10" x14ac:dyDescent="0.25">
      <c r="A111" s="28" t="s">
        <v>421</v>
      </c>
      <c r="B111" s="14">
        <v>3</v>
      </c>
      <c r="C111" s="31">
        <v>380</v>
      </c>
      <c r="D111" s="31">
        <v>350</v>
      </c>
      <c r="E111" s="31">
        <v>3200</v>
      </c>
      <c r="F111" s="31" t="s">
        <v>55</v>
      </c>
      <c r="G111" s="31">
        <v>80</v>
      </c>
      <c r="H111" s="65">
        <f t="shared" si="14"/>
        <v>276431</v>
      </c>
      <c r="I111" s="17">
        <v>3305</v>
      </c>
    </row>
    <row r="112" spans="1:10" x14ac:dyDescent="0.25">
      <c r="A112" s="28" t="s">
        <v>422</v>
      </c>
      <c r="B112" s="14">
        <v>4</v>
      </c>
      <c r="C112" s="31">
        <v>380</v>
      </c>
      <c r="D112" s="31">
        <v>380</v>
      </c>
      <c r="E112" s="31">
        <v>3300</v>
      </c>
      <c r="F112" s="31" t="s">
        <v>55</v>
      </c>
      <c r="G112" s="31">
        <v>80</v>
      </c>
      <c r="H112" s="65">
        <f t="shared" si="14"/>
        <v>293410</v>
      </c>
      <c r="I112" s="17">
        <v>3508</v>
      </c>
    </row>
    <row r="113" spans="1:9" x14ac:dyDescent="0.25">
      <c r="A113" s="28" t="s">
        <v>135</v>
      </c>
      <c r="B113" s="14">
        <v>2.2000000000000002</v>
      </c>
      <c r="C113" s="31">
        <v>230</v>
      </c>
      <c r="D113" s="31">
        <v>350</v>
      </c>
      <c r="E113" s="31">
        <v>3200</v>
      </c>
      <c r="F113" s="31" t="s">
        <v>55</v>
      </c>
      <c r="G113" s="31">
        <v>100</v>
      </c>
      <c r="H113" s="65">
        <f t="shared" si="14"/>
        <v>318000</v>
      </c>
      <c r="I113" s="17">
        <v>3802</v>
      </c>
    </row>
    <row r="114" spans="1:9" x14ac:dyDescent="0.25">
      <c r="A114" s="28" t="s">
        <v>136</v>
      </c>
      <c r="B114" s="14">
        <v>3</v>
      </c>
      <c r="C114" s="31">
        <v>380</v>
      </c>
      <c r="D114" s="31">
        <v>350</v>
      </c>
      <c r="E114" s="31">
        <v>3200</v>
      </c>
      <c r="F114" s="31" t="s">
        <v>55</v>
      </c>
      <c r="G114" s="31">
        <v>100</v>
      </c>
      <c r="H114" s="65">
        <f t="shared" si="14"/>
        <v>318000</v>
      </c>
      <c r="I114" s="17">
        <v>3802</v>
      </c>
    </row>
    <row r="115" spans="1:9" x14ac:dyDescent="0.25">
      <c r="A115" s="28" t="s">
        <v>137</v>
      </c>
      <c r="B115" s="14">
        <v>4</v>
      </c>
      <c r="C115" s="31">
        <v>380</v>
      </c>
      <c r="D115" s="31">
        <v>380</v>
      </c>
      <c r="E115" s="31">
        <v>3300</v>
      </c>
      <c r="F115" s="31" t="s">
        <v>55</v>
      </c>
      <c r="G115" s="31">
        <v>100</v>
      </c>
      <c r="H115" s="65">
        <f t="shared" si="14"/>
        <v>330797</v>
      </c>
      <c r="I115" s="17">
        <v>3955</v>
      </c>
    </row>
    <row r="116" spans="1:9" x14ac:dyDescent="0.25">
      <c r="A116" s="28" t="s">
        <v>138</v>
      </c>
      <c r="B116" s="14">
        <v>4</v>
      </c>
      <c r="C116" s="31">
        <v>380</v>
      </c>
      <c r="D116" s="31">
        <v>580</v>
      </c>
      <c r="E116" s="31">
        <v>3500</v>
      </c>
      <c r="F116" s="31" t="s">
        <v>142</v>
      </c>
      <c r="G116" s="31">
        <v>100</v>
      </c>
      <c r="H116" s="65">
        <f t="shared" si="14"/>
        <v>527267</v>
      </c>
      <c r="I116" s="17">
        <v>6304</v>
      </c>
    </row>
    <row r="117" spans="1:9" x14ac:dyDescent="0.25">
      <c r="A117" s="28" t="s">
        <v>139</v>
      </c>
      <c r="B117" s="14">
        <v>4</v>
      </c>
      <c r="C117" s="31">
        <v>380</v>
      </c>
      <c r="D117" s="31">
        <v>380</v>
      </c>
      <c r="E117" s="31">
        <v>5000</v>
      </c>
      <c r="F117" s="31" t="s">
        <v>142</v>
      </c>
      <c r="G117" s="31">
        <v>100</v>
      </c>
      <c r="H117" s="65">
        <f t="shared" si="14"/>
        <v>512128</v>
      </c>
      <c r="I117" s="17">
        <v>6123</v>
      </c>
    </row>
    <row r="118" spans="1:9" x14ac:dyDescent="0.25">
      <c r="A118" s="28" t="s">
        <v>140</v>
      </c>
      <c r="B118" s="14">
        <v>5</v>
      </c>
      <c r="C118" s="31">
        <v>380</v>
      </c>
      <c r="D118" s="31">
        <v>620</v>
      </c>
      <c r="E118" s="31">
        <v>3600</v>
      </c>
      <c r="F118" s="31" t="s">
        <v>142</v>
      </c>
      <c r="G118" s="31">
        <v>100</v>
      </c>
      <c r="H118" s="65">
        <f t="shared" si="14"/>
        <v>498411</v>
      </c>
      <c r="I118" s="17">
        <v>5959</v>
      </c>
    </row>
    <row r="119" spans="1:9" x14ac:dyDescent="0.25">
      <c r="A119" s="28" t="s">
        <v>141</v>
      </c>
      <c r="B119" s="14">
        <v>5</v>
      </c>
      <c r="C119" s="31">
        <v>380</v>
      </c>
      <c r="D119" s="31">
        <v>400</v>
      </c>
      <c r="E119" s="31">
        <v>5100</v>
      </c>
      <c r="F119" s="31" t="s">
        <v>142</v>
      </c>
      <c r="G119" s="31">
        <v>100</v>
      </c>
      <c r="H119" s="65">
        <f t="shared" si="14"/>
        <v>543660</v>
      </c>
      <c r="I119" s="17">
        <v>6500</v>
      </c>
    </row>
  </sheetData>
  <mergeCells count="35">
    <mergeCell ref="A1:I1"/>
    <mergeCell ref="A2:G2"/>
    <mergeCell ref="A26:I26"/>
    <mergeCell ref="A30:I30"/>
    <mergeCell ref="A3:I3"/>
    <mergeCell ref="A5:I5"/>
    <mergeCell ref="A4:I4"/>
    <mergeCell ref="A8:I8"/>
    <mergeCell ref="A18:I18"/>
    <mergeCell ref="A43:I43"/>
    <mergeCell ref="B45:C45"/>
    <mergeCell ref="B49:C49"/>
    <mergeCell ref="A66:I66"/>
    <mergeCell ref="A36:I36"/>
    <mergeCell ref="A51:I51"/>
    <mergeCell ref="A60:I60"/>
    <mergeCell ref="B61:E61"/>
    <mergeCell ref="B50:C50"/>
    <mergeCell ref="B44:C44"/>
    <mergeCell ref="B46:C46"/>
    <mergeCell ref="B47:C47"/>
    <mergeCell ref="B48:C48"/>
    <mergeCell ref="A106:I106"/>
    <mergeCell ref="A96:I96"/>
    <mergeCell ref="B62:E62"/>
    <mergeCell ref="B63:E63"/>
    <mergeCell ref="B65:E65"/>
    <mergeCell ref="A72:I72"/>
    <mergeCell ref="A82:I82"/>
    <mergeCell ref="A84:I84"/>
    <mergeCell ref="B64:E64"/>
    <mergeCell ref="A101:I101"/>
    <mergeCell ref="A104:I104"/>
    <mergeCell ref="A93:I93"/>
    <mergeCell ref="A80:I80"/>
  </mergeCells>
  <phoneticPr fontId="6" type="noConversion"/>
  <hyperlinks>
    <hyperlink ref="A11" r:id="rId1" display="https://www.master-chistoty.ru/catalog/element/mojka-vysokogo-davleniya-s-podogrevom-vody-sidra-170-13/"/>
    <hyperlink ref="A12" r:id="rId2" display="https://www.master-chistoty.ru/catalog/element/mojka-vysokogo-davleniya-s-podogrevom-vody-susette-200-15/"/>
    <hyperlink ref="A13" r:id="rId3" display="https://www.master-chistoty.ru/catalog/element/mojka-vysokogo-davleniya-s-podogrevom-vody-super-200-15/"/>
    <hyperlink ref="A14" r:id="rId4" display="https://www.master-chistoty.ru/catalog/element/mojka-vysokogo-davleniya-s-podogrevom-vody-super-plus-200-18/"/>
    <hyperlink ref="A15" r:id="rId5" display="https://www.master-chistoty.ru/catalog/element/mojka-vysokogo-davleniya-s-podogrevom-vody-super-plus-250-15/"/>
    <hyperlink ref="A16" r:id="rId6" display="https://www.master-chistoty.ru/catalog/element/mojka-vysokogo-davleniya-s-podogrevom-vody-stx-190-19-plus/"/>
    <hyperlink ref="A17" r:id="rId7" display="https://www.master-chistoty.ru/catalog/element/mojka-vysokogo-davleniya-s-podogrevom-vody-stx-220-16-plus/"/>
    <hyperlink ref="A10" r:id="rId8"/>
    <hyperlink ref="A7" r:id="rId9" display="https://www.master-chistoty.ru/catalog/element/idaf94238-minimojka-bez-podogreva-vody-g151-c-i1508a-m/"/>
    <hyperlink ref="A20" r:id="rId10" display="https://www.master-chistoty.ru/catalog/element/professionalnyj-generator-vysokogo-davleniya-goryachej-vody-stacionarnyj-split-t30/"/>
    <hyperlink ref="A21" r:id="rId11" display="https://www.master-chistoty.ru/catalog/element/professionalnyj-generator-vysokogo-davleniya-goryachej-vody-stacionarnyj-split-t40/"/>
    <hyperlink ref="A22" r:id="rId12" display="https://www.master-chistoty.ru/catalog/element/generator-goryachej-vody-thermal-t30-200/"/>
    <hyperlink ref="A23" r:id="rId13" display="https://www.master-chistoty.ru/catalog/element/generator-goryachej-vody-thermal-t30-500/"/>
    <hyperlink ref="A24" r:id="rId14" display="https://www.master-chistoty.ru/catalog/element/generator-goryachej-vody-thermal-t40-200/"/>
    <hyperlink ref="A25" r:id="rId15" display="https://www.master-chistoty.ru/catalog/element/generator-goryachej-vody-thermal-t40-500/"/>
    <hyperlink ref="A28" r:id="rId16" display="https://www.master-chistoty.ru/catalog/element/mojka-vysokogo-davleniya-bez-podogreva-vody-midia-200-15-ts/"/>
    <hyperlink ref="A38" r:id="rId17" display="https://www.master-chistoty.ru/catalog/element/mojka-vysokogo-davleniya-bez-podogreva-vody-maxima-200-20/"/>
    <hyperlink ref="A40" r:id="rId18" display="https://www.master-chistoty.ru/catalog/element/mojka-vysokogo-davleniya-bez-podogreva-vody-maxima-350-15/"/>
    <hyperlink ref="A37" r:id="rId19" display="https://www.master-chistoty.ru/catalog/element/mojka-vysokogo-davleniya-bez-podogreva-vody-maxima-xt-food-160-15-acds/"/>
    <hyperlink ref="A41" r:id="rId20" display="https://www.master-chistoty.ru/catalog/element/mojka-vysokogo-davleniya-bez-podogreva-vody-magnum-500-15e/"/>
    <hyperlink ref="A42" r:id="rId21" display="https://www.master-chistoty.ru/catalog/element/mojka-vysokogo-davleniya-bez-podogreva-vody-magnum-200-41e/"/>
    <hyperlink ref="A31" r:id="rId22" display="https://www.master-chistoty.ru/catalog/element/mojka-vysokogo-davleniya-bez-podogreva-vody-stacionarnaya-modula-200-15-bp/"/>
    <hyperlink ref="A32" r:id="rId23" display="https://www.master-chistoty.ru/catalog/element/mojka-vysokogo-davleniya-bez-podogreva-vody-stacionarnaya-modula-200-15/"/>
    <hyperlink ref="A33" r:id="rId24" display="https://www.master-chistoty.ru/catalog/element/mojka-vysokogo-davleniya-bez-podogreva-vody-stacionarnaya-modula-plus-200-15/"/>
    <hyperlink ref="A34" r:id="rId25" display="https://www.master-chistoty.ru/catalog/element/mojka-vysokogo-davleniya-bez-podogreva-vody-stacionarnaya-modula-plus-200-21/"/>
    <hyperlink ref="A35" r:id="rId26" display="https://www.master-chistoty.ru/catalog/element/mojka-vysokogo-davleniya-bez-podogreva-vody-modula-xt-food-160-15/"/>
    <hyperlink ref="A44" r:id="rId27" display="https://www.master-chistoty.ru/catalog/element/mojka-vysokogo-davleniya-bez-podogreva-vody-s-benzinovym-dvigatelem-mobile-200-12l/"/>
    <hyperlink ref="A45" r:id="rId28" display="https://www.master-chistoty.ru/catalog/element/mojka-vysokogo-davleniya-bez-podogreva-vody-s-benzinovym-dvigatelem-mobile-200-21l/"/>
    <hyperlink ref="A46" r:id="rId29" display="https://www.master-chistoty.ru/catalog/element/mojka-vysokogo-davleniya-bez-podogreva-vody-s-benzinovym-dvigatelem-mobile-200-21h/"/>
    <hyperlink ref="A47" r:id="rId30" display="https://www.master-chistoty.ru/catalog/element/mojka-vysokogo-davleniya-bez-podogreva-vody-s-benzinovym-dvigatelem-mobile-250-16h/"/>
    <hyperlink ref="A49" r:id="rId31" display="https://www.master-chistoty.ru/catalog/element/mojka-vysokogo-davleniya-bez-podogreva-vody-s-benzinovym-dvigatelem-magnum-500-15-4s/"/>
    <hyperlink ref="A50" r:id="rId32" display="https://www.master-chistoty.ru/catalog/element/mojka-vysokogo-davleniya-s-podogrevom-vody-avtonomnaya-comby-200-18-d/"/>
    <hyperlink ref="A53" r:id="rId33" display="https://www.master-chistoty.ru/catalog/element/parogenerator-steamy-prof/"/>
    <hyperlink ref="A54" r:id="rId34" display="https://www.master-chistoty.ru/catalog/element/parogenerator-vapor-3000-a-plus/"/>
    <hyperlink ref="A55" r:id="rId35" display="https://www.master-chistoty.ru/catalog/element/parogenerator-vapor-9000/"/>
    <hyperlink ref="A62" r:id="rId36" display="https://www.master-chistoty.ru/catalog/element/penogenerator-scg25m-krasnyj/"/>
    <hyperlink ref="A63" r:id="rId37" display="https://www.master-chistoty.ru/catalog/element/penogenerator-scg50m-krasnyj/"/>
    <hyperlink ref="A64" r:id="rId38" display="https://www.master-chistoty.ru/catalog/element/penogenerator-scgx25m-nerzhaveyushchaya-stal/"/>
    <hyperlink ref="A65" r:id="rId39" display="https://www.master-chistoty.ru/catalog/element/penogenerator-scgx50m-nerzhaveyushchaya-stal/"/>
    <hyperlink ref="A69" r:id="rId40" display="https://www.master-chistoty.ru/catalog/element/polomoechnaya-mashina-green-gt25c/"/>
    <hyperlink ref="A68" r:id="rId41" display="https://www.master-chistoty.ru/catalog/element/polomoechnaya-mashina-green-gt25b/"/>
    <hyperlink ref="A71" r:id="rId42" display="https://www.master-chistoty.ru/catalog/element/polomoechnaya-mashina-green-gt50-c50/"/>
    <hyperlink ref="A70" r:id="rId43" display="https://www.master-chistoty.ru/catalog/element/polomoechnaya-mashina-green-gt50-b50/"/>
    <hyperlink ref="A73" r:id="rId44" display="https://www.master-chistoty.ru/catalog/element/Sweeper_machine_DUSTY_650_M/"/>
    <hyperlink ref="A74" r:id="rId45" display="https://www.master-chistoty.ru/catalog/element/Sweeper_machine_DUSTY_650_STH/"/>
    <hyperlink ref="A75" r:id="rId46" display="https://www.master-chistoty.ru/catalog/element/Sweeper_machine_DUSTY_650_ET/"/>
    <hyperlink ref="A77" r:id="rId47" display="https://www.master-chistoty.ru/catalog/element/Sweeper_machine_DUSTY_850_ET/"/>
    <hyperlink ref="A76" r:id="rId48" display="https://www.master-chistoty.ru/catalog/element/Sweeper_machine_DUSTY_850_STH/"/>
    <hyperlink ref="A79" r:id="rId49" display="https://www.master-chistoty.ru/catalog/element/Sweeper_machine_with_a_seat_DUSTY_1100_ET/"/>
    <hyperlink ref="A78" r:id="rId50" display="https://www.master-chistoty.ru/catalog/element/Sweeper_machine_with_a_seat_DUSTY_1100_STH/"/>
    <hyperlink ref="A83" r:id="rId51" display="https://www.master-chistoty.ru/catalog/element/pylesos-dlya-suhoj-uborki-green-mini-008-467/"/>
    <hyperlink ref="A85" r:id="rId52" display="https://www.master-chistoty.ru/catalog/element/pylesos-dlya-suhoj-i-vlazhnoj-uborki-green-115-008-357/"/>
    <hyperlink ref="A86" r:id="rId53" display="https://www.master-chistoty.ru/catalog/element/pylesos-dlya-suhoj-i-vlazhnoj-uborki-green-315-008-331/"/>
    <hyperlink ref="A87" r:id="rId54" display="https://www.master-chistoty.ru/catalog/element/pylesos-dlya-suhoj-i-vlazhnoj-uborki-green-503-bm-008-319/"/>
    <hyperlink ref="A88" r:id="rId55" display="https://www.master-chistoty.ru/catalog/element/pylesos-dlya-suhoj-i-vlazhnoj-uborki-green-429-008-457/"/>
    <hyperlink ref="A89" r:id="rId56" display="https://www.master-chistoty.ru/catalog/element/pylesos-dlya-suhoj-i-vlazhnoj-uborki-green-429-008-459/"/>
    <hyperlink ref="A90" r:id="rId57" display="https://www.master-chistoty.ru/catalog/element/pylesos-dlya-suhoj-i-vlazhnoj-uborki-green-440-008-460/"/>
    <hyperlink ref="A91" r:id="rId58" display="https://www.master-chistoty.ru/catalog/element/pylesos-dlya-suhoj-i-vlazhnoj-uborki-green-623-bm-008-341/"/>
    <hyperlink ref="A92" r:id="rId59" display="https://www.master-chistoty.ru/catalog/element/pylesos-dlya-suhoj-i-vlazhnoj-uborki-green-633-bm-008-343/"/>
    <hyperlink ref="A94" r:id="rId60" display="https://www.master-chistoty.ru/catalog/element/pylesos-moyushchij-ehkstraktor-green-ex-40m-008-407/"/>
    <hyperlink ref="A95" r:id="rId61" display="https://www.master-chistoty.ru/catalog/element/pylesos-moyushchij-ehkstraktor-green-ex-80m-008-317/"/>
    <hyperlink ref="A97" r:id="rId62" display="https://www.master-chistoty.ru/catalog/element/pylesos-dlya-stroitelnyh-rabot-green-515-tele-008-320/"/>
    <hyperlink ref="A98" r:id="rId63" display="https://www.master-chistoty.ru/catalog/element/pylesos-dlya-stroitelnyh-rabot-green-545-shake-008-398/"/>
    <hyperlink ref="A99" r:id="rId64" display="https://www.master-chistoty.ru/catalog/element/pylesos-dlya-stroitelnyh-rabot-green-429-s-filtrom-klassa-m/"/>
    <hyperlink ref="A100" r:id="rId65" display="https://www.master-chistoty.ru/catalog/element/pylesos-dlya-stroitelnyh-rabot-green-v640-008-067/"/>
    <hyperlink ref="A102" r:id="rId66" display="https://www.master-chistoty.ru/catalog/element/pylesos-dlya-sbora-i-perekachki-zhidkostej-green-sp-80-evac-008-361/"/>
    <hyperlink ref="A103" r:id="rId67" display="https://www.master-chistoty.ru/catalog/element/pylesos-dlya-sbora-sozh-i-struzhki-green-40-oil-008-311/"/>
    <hyperlink ref="A107" r:id="rId68" display="https://www.master-chistoty.ru/catalog/element/pylesos-promyshlennyj-th-15-230v/"/>
    <hyperlink ref="A108" r:id="rId69" display="https://www.master-chistoty.ru/catalog/element/pylesos-promyshlennyj-th-30-230v/"/>
    <hyperlink ref="A109" r:id="rId70" display="https://www.master-chistoty.ru/catalog/element/pylesos-promyshlennyj-th-40-380v/"/>
    <hyperlink ref="A110" r:id="rId71" display="https://www.master-chistoty.ru/catalog/element/pylesos-promyshlennyj-tt-30-230v-008-011/"/>
    <hyperlink ref="A111" r:id="rId72" display="https://www.master-chistoty.ru/catalog/element/pylesos-promyshlennyj-tt-40-380v-008-010/"/>
    <hyperlink ref="A112" r:id="rId73" display="https://www.master-chistoty.ru/catalog/element/pylesos-promyshlennyj-tt-55-380v-008-045/"/>
    <hyperlink ref="A113" r:id="rId74" display="https://www.master-chistoty.ru/catalog/element/pylesos-promyshlennyj-ttx-30-230v/"/>
    <hyperlink ref="A114" r:id="rId75" display="https://www.master-chistoty.ru/catalog/element/pylesos-promyshlennyj-ttx-40-380v/"/>
    <hyperlink ref="A115" r:id="rId76" display="https://www.master-chistoty.ru/catalog/element/pylesos-promyshlennyj-ttx-55-380v/"/>
    <hyperlink ref="A116" r:id="rId77" display="https://www.master-chistoty.ru/catalog/element/pylesos-promyshlennyj-tcx-55-p-380v/"/>
    <hyperlink ref="A117" r:id="rId78" display="https://www.master-chistoty.ru/catalog/element/pylesos-promyshlennyj-tcx-55-s-380v/"/>
    <hyperlink ref="A118" r:id="rId79" display="https://www.master-chistoty.ru/catalog/element/pylesos-promyshlennyj-tcx-75-p-380v/"/>
    <hyperlink ref="A119" r:id="rId80" display="https://www.master-chistoty.ru/catalog/element/pylesos-promyshlennyj-tcx-75-s-380v/"/>
    <hyperlink ref="A39" r:id="rId81" display="https://www.master-chistoty.ru/catalog/element/mojka-vysokogo-davleniya-bez-podogreva-vody-maxima-200-21/"/>
    <hyperlink ref="A48" r:id="rId82" display="https://www.master-chistoty.ru/catalog/element/mojka-vysokogo-davleniya-bez-podogreva-vody-s-benzinovym-dvigatelem-magnum-200-41-4s/"/>
    <hyperlink ref="A29" r:id="rId83"/>
    <hyperlink ref="A56" r:id="rId84"/>
    <hyperlink ref="A57" r:id="rId85"/>
    <hyperlink ref="A58" r:id="rId86"/>
    <hyperlink ref="A59" r:id="rId87"/>
  </hyperlinks>
  <printOptions horizontalCentered="1"/>
  <pageMargins left="0.23622047244094491" right="0.19685039370078741" top="0" bottom="0" header="0.15748031496062992" footer="0.19685039370078741"/>
  <pageSetup paperSize="9" scale="74" fitToHeight="4" orientation="landscape" r:id="rId88"/>
  <headerFooter alignWithMargins="0"/>
  <drawing r:id="rId8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 enableFormatConditionsCalculation="0">
    <tabColor rgb="FFC00000"/>
  </sheetPr>
  <dimension ref="A1:C10"/>
  <sheetViews>
    <sheetView workbookViewId="0">
      <pane ySplit="5" topLeftCell="A6" activePane="bottomLeft" state="frozen"/>
      <selection pane="bottomLeft" activeCell="D1" sqref="D1:D1048576"/>
    </sheetView>
  </sheetViews>
  <sheetFormatPr defaultRowHeight="12.55" x14ac:dyDescent="0.2"/>
  <cols>
    <col min="1" max="1" width="63.21875" style="2" customWidth="1"/>
    <col min="2" max="2" width="14.21875" style="85" bestFit="1" customWidth="1"/>
    <col min="3" max="3" width="14.44140625" style="85" customWidth="1"/>
    <col min="4" max="4" width="6.6640625" bestFit="1" customWidth="1"/>
  </cols>
  <sheetData>
    <row r="1" spans="1:3" ht="71.400000000000006" customHeight="1" thickBot="1" x14ac:dyDescent="0.25">
      <c r="A1" s="118" t="s">
        <v>575</v>
      </c>
      <c r="B1" s="118"/>
      <c r="C1" s="118"/>
    </row>
    <row r="2" spans="1:3" ht="59.95" customHeight="1" thickBot="1" x14ac:dyDescent="0.25">
      <c r="A2" s="41" t="s">
        <v>84</v>
      </c>
      <c r="B2" s="18">
        <v>83</v>
      </c>
      <c r="C2" s="23">
        <v>72</v>
      </c>
    </row>
    <row r="3" spans="1:3" ht="24.75" customHeight="1" x14ac:dyDescent="0.2">
      <c r="A3" s="116" t="s">
        <v>506</v>
      </c>
      <c r="B3" s="116"/>
      <c r="C3" s="116"/>
    </row>
    <row r="4" spans="1:3" ht="27.1" customHeight="1" thickBot="1" x14ac:dyDescent="0.25">
      <c r="A4" s="117" t="s">
        <v>32</v>
      </c>
      <c r="B4" s="117"/>
      <c r="C4" s="117"/>
    </row>
    <row r="5" spans="1:3" ht="13.8" thickBot="1" x14ac:dyDescent="0.3">
      <c r="A5" s="25" t="s">
        <v>3</v>
      </c>
      <c r="B5" s="56" t="s">
        <v>35</v>
      </c>
      <c r="C5" s="25" t="s">
        <v>35</v>
      </c>
    </row>
    <row r="6" spans="1:3" ht="13.15" x14ac:dyDescent="0.2">
      <c r="A6" s="40" t="s">
        <v>351</v>
      </c>
      <c r="B6" s="65">
        <f>ROUNDUP(C6*$B$2*1.02,0)</f>
        <v>1186</v>
      </c>
      <c r="C6" s="87">
        <v>14</v>
      </c>
    </row>
    <row r="7" spans="1:3" ht="13.15" x14ac:dyDescent="0.2">
      <c r="A7" s="40" t="s">
        <v>354</v>
      </c>
      <c r="B7" s="65">
        <f t="shared" ref="B7:B10" si="0">ROUNDUP(C7*$B$2*1.02,0)</f>
        <v>1778</v>
      </c>
      <c r="C7" s="87">
        <v>21</v>
      </c>
    </row>
    <row r="8" spans="1:3" ht="13.15" x14ac:dyDescent="0.2">
      <c r="A8" s="40" t="s">
        <v>355</v>
      </c>
      <c r="B8" s="65">
        <f t="shared" si="0"/>
        <v>3895</v>
      </c>
      <c r="C8" s="87">
        <v>46</v>
      </c>
    </row>
    <row r="9" spans="1:3" ht="13.15" x14ac:dyDescent="0.2">
      <c r="A9" s="40" t="s">
        <v>352</v>
      </c>
      <c r="B9" s="65">
        <f t="shared" si="0"/>
        <v>3556</v>
      </c>
      <c r="C9" s="87">
        <v>42</v>
      </c>
    </row>
    <row r="10" spans="1:3" ht="13.15" x14ac:dyDescent="0.2">
      <c r="A10" s="40" t="s">
        <v>353</v>
      </c>
      <c r="B10" s="65">
        <f t="shared" si="0"/>
        <v>508</v>
      </c>
      <c r="C10" s="87">
        <v>6</v>
      </c>
    </row>
  </sheetData>
  <mergeCells count="3">
    <mergeCell ref="A3:C3"/>
    <mergeCell ref="A4:C4"/>
    <mergeCell ref="A1:C1"/>
  </mergeCells>
  <phoneticPr fontId="6" type="noConversion"/>
  <pageMargins left="0.24" right="0.24" top="0.19" bottom="0.2" header="0.17" footer="0.17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D150"/>
  <sheetViews>
    <sheetView zoomScaleNormal="100" workbookViewId="0">
      <pane ySplit="5" topLeftCell="A6" activePane="bottomLeft" state="frozen"/>
      <selection pane="bottomLeft" activeCell="D1" sqref="D1:D1048576"/>
    </sheetView>
  </sheetViews>
  <sheetFormatPr defaultColWidth="9.109375" defaultRowHeight="12.55" x14ac:dyDescent="0.2"/>
  <cols>
    <col min="1" max="1" width="85.77734375" style="3" bestFit="1" customWidth="1"/>
    <col min="2" max="2" width="14.21875" style="82" customWidth="1"/>
    <col min="3" max="3" width="10.77734375" style="82" customWidth="1"/>
    <col min="4" max="16384" width="9.109375" style="2"/>
  </cols>
  <sheetData>
    <row r="1" spans="1:4" ht="67.650000000000006" customHeight="1" thickBot="1" x14ac:dyDescent="0.25">
      <c r="A1" s="118" t="s">
        <v>575</v>
      </c>
      <c r="B1" s="118"/>
      <c r="C1" s="118"/>
    </row>
    <row r="2" spans="1:4" ht="57.15" customHeight="1" thickBot="1" x14ac:dyDescent="0.25">
      <c r="A2" s="41" t="s">
        <v>84</v>
      </c>
      <c r="B2" s="18">
        <v>83</v>
      </c>
      <c r="C2" s="23">
        <v>72</v>
      </c>
    </row>
    <row r="3" spans="1:4" ht="27.1" customHeight="1" x14ac:dyDescent="0.2">
      <c r="A3" s="116" t="s">
        <v>92</v>
      </c>
      <c r="B3" s="116"/>
      <c r="C3" s="116"/>
    </row>
    <row r="4" spans="1:4" ht="24.75" customHeight="1" thickBot="1" x14ac:dyDescent="0.25">
      <c r="A4" s="119" t="s">
        <v>33</v>
      </c>
      <c r="B4" s="119"/>
      <c r="C4" s="119"/>
    </row>
    <row r="5" spans="1:4" ht="13.8" thickBot="1" x14ac:dyDescent="0.3">
      <c r="A5" s="55" t="s">
        <v>3</v>
      </c>
      <c r="B5" s="56" t="s">
        <v>35</v>
      </c>
      <c r="C5" s="72" t="s">
        <v>35</v>
      </c>
    </row>
    <row r="6" spans="1:4" ht="25.05" x14ac:dyDescent="0.2">
      <c r="A6" s="90" t="s">
        <v>307</v>
      </c>
      <c r="B6" s="63">
        <f t="shared" ref="B6:B70" si="0">ROUNDUP(C6*$B$2*1.02,0)</f>
        <v>8213</v>
      </c>
      <c r="C6" s="64">
        <v>97</v>
      </c>
      <c r="D6"/>
    </row>
    <row r="7" spans="1:4" ht="25.05" x14ac:dyDescent="0.2">
      <c r="A7" s="90" t="s">
        <v>308</v>
      </c>
      <c r="B7" s="65">
        <f t="shared" si="0"/>
        <v>5842</v>
      </c>
      <c r="C7" s="66">
        <v>69</v>
      </c>
      <c r="D7"/>
    </row>
    <row r="8" spans="1:4" ht="13.15" x14ac:dyDescent="0.2">
      <c r="A8" s="90" t="s">
        <v>360</v>
      </c>
      <c r="B8" s="65">
        <f t="shared" si="0"/>
        <v>23197</v>
      </c>
      <c r="C8" s="66">
        <v>274</v>
      </c>
      <c r="D8"/>
    </row>
    <row r="9" spans="1:4" ht="13.15" x14ac:dyDescent="0.2">
      <c r="A9" s="90" t="s">
        <v>371</v>
      </c>
      <c r="B9" s="65">
        <f t="shared" si="0"/>
        <v>40637</v>
      </c>
      <c r="C9" s="66">
        <v>480</v>
      </c>
      <c r="D9"/>
    </row>
    <row r="10" spans="1:4" ht="13.15" x14ac:dyDescent="0.2">
      <c r="A10" s="90" t="s">
        <v>309</v>
      </c>
      <c r="B10" s="65">
        <f t="shared" si="0"/>
        <v>2540</v>
      </c>
      <c r="C10" s="66">
        <v>30</v>
      </c>
      <c r="D10"/>
    </row>
    <row r="11" spans="1:4" ht="13.15" x14ac:dyDescent="0.2">
      <c r="A11" s="90" t="s">
        <v>372</v>
      </c>
      <c r="B11" s="65">
        <f t="shared" si="0"/>
        <v>762</v>
      </c>
      <c r="C11" s="66">
        <v>9</v>
      </c>
      <c r="D11"/>
    </row>
    <row r="12" spans="1:4" ht="25.05" x14ac:dyDescent="0.2">
      <c r="A12" s="90" t="s">
        <v>495</v>
      </c>
      <c r="B12" s="65">
        <f t="shared" si="0"/>
        <v>339</v>
      </c>
      <c r="C12" s="66">
        <v>4</v>
      </c>
      <c r="D12"/>
    </row>
    <row r="13" spans="1:4" ht="25.05" x14ac:dyDescent="0.2">
      <c r="A13" s="90" t="s">
        <v>373</v>
      </c>
      <c r="B13" s="65">
        <f t="shared" si="0"/>
        <v>254</v>
      </c>
      <c r="C13" s="66">
        <v>3</v>
      </c>
      <c r="D13"/>
    </row>
    <row r="14" spans="1:4" ht="13.15" x14ac:dyDescent="0.2">
      <c r="A14" s="90" t="s">
        <v>310</v>
      </c>
      <c r="B14" s="65">
        <f t="shared" si="0"/>
        <v>8974</v>
      </c>
      <c r="C14" s="66">
        <v>106</v>
      </c>
      <c r="D14"/>
    </row>
    <row r="15" spans="1:4" ht="13.15" x14ac:dyDescent="0.2">
      <c r="A15" s="90" t="s">
        <v>508</v>
      </c>
      <c r="B15" s="65">
        <f t="shared" si="0"/>
        <v>16932</v>
      </c>
      <c r="C15" s="66">
        <v>200</v>
      </c>
      <c r="D15"/>
    </row>
    <row r="16" spans="1:4" ht="13.15" x14ac:dyDescent="0.2">
      <c r="A16" s="90" t="s">
        <v>496</v>
      </c>
      <c r="B16" s="65">
        <f t="shared" si="0"/>
        <v>32849</v>
      </c>
      <c r="C16" s="66">
        <v>388</v>
      </c>
      <c r="D16"/>
    </row>
    <row r="17" spans="1:4" ht="13.15" x14ac:dyDescent="0.2">
      <c r="A17" s="90" t="s">
        <v>338</v>
      </c>
      <c r="B17" s="65">
        <f t="shared" si="0"/>
        <v>39198</v>
      </c>
      <c r="C17" s="66">
        <v>463</v>
      </c>
      <c r="D17"/>
    </row>
    <row r="18" spans="1:4" ht="13.15" x14ac:dyDescent="0.2">
      <c r="A18" s="90" t="s">
        <v>374</v>
      </c>
      <c r="B18" s="65">
        <f t="shared" si="0"/>
        <v>2202</v>
      </c>
      <c r="C18" s="66">
        <v>26</v>
      </c>
      <c r="D18"/>
    </row>
    <row r="19" spans="1:4" ht="25.05" x14ac:dyDescent="0.2">
      <c r="A19" s="90" t="s">
        <v>497</v>
      </c>
      <c r="B19" s="65">
        <f t="shared" si="0"/>
        <v>254</v>
      </c>
      <c r="C19" s="66">
        <v>3</v>
      </c>
      <c r="D19"/>
    </row>
    <row r="20" spans="1:4" ht="13.15" x14ac:dyDescent="0.2">
      <c r="A20" s="90" t="s">
        <v>375</v>
      </c>
      <c r="B20" s="65">
        <f t="shared" si="0"/>
        <v>254</v>
      </c>
      <c r="C20" s="66">
        <v>3</v>
      </c>
      <c r="D20"/>
    </row>
    <row r="21" spans="1:4" ht="13.15" x14ac:dyDescent="0.2">
      <c r="A21" s="90" t="s">
        <v>43</v>
      </c>
      <c r="B21" s="65">
        <f t="shared" si="0"/>
        <v>3218</v>
      </c>
      <c r="C21" s="66">
        <v>38</v>
      </c>
      <c r="D21"/>
    </row>
    <row r="22" spans="1:4" ht="13.15" x14ac:dyDescent="0.2">
      <c r="A22" s="90" t="s">
        <v>498</v>
      </c>
      <c r="B22" s="65">
        <f t="shared" si="0"/>
        <v>254</v>
      </c>
      <c r="C22" s="66">
        <v>3</v>
      </c>
      <c r="D22"/>
    </row>
    <row r="23" spans="1:4" ht="13.15" x14ac:dyDescent="0.2">
      <c r="A23" s="90" t="s">
        <v>44</v>
      </c>
      <c r="B23" s="65">
        <f t="shared" si="0"/>
        <v>6858</v>
      </c>
      <c r="C23" s="66">
        <v>81</v>
      </c>
      <c r="D23"/>
    </row>
    <row r="24" spans="1:4" ht="25.05" x14ac:dyDescent="0.2">
      <c r="A24" s="90" t="s">
        <v>376</v>
      </c>
      <c r="B24" s="65">
        <f t="shared" si="0"/>
        <v>678</v>
      </c>
      <c r="C24" s="66">
        <v>8</v>
      </c>
      <c r="D24"/>
    </row>
    <row r="25" spans="1:4" ht="13.15" x14ac:dyDescent="0.2">
      <c r="A25" s="90" t="s">
        <v>499</v>
      </c>
      <c r="B25" s="65">
        <f t="shared" si="0"/>
        <v>254</v>
      </c>
      <c r="C25" s="66">
        <v>3</v>
      </c>
      <c r="D25"/>
    </row>
    <row r="26" spans="1:4" ht="13.15" x14ac:dyDescent="0.2">
      <c r="A26" s="90" t="s">
        <v>500</v>
      </c>
      <c r="B26" s="65">
        <f t="shared" si="0"/>
        <v>254</v>
      </c>
      <c r="C26" s="66">
        <v>3</v>
      </c>
      <c r="D26"/>
    </row>
    <row r="27" spans="1:4" ht="13.15" x14ac:dyDescent="0.2">
      <c r="A27" s="90" t="s">
        <v>143</v>
      </c>
      <c r="B27" s="65">
        <f t="shared" si="0"/>
        <v>3218</v>
      </c>
      <c r="C27" s="66">
        <v>38</v>
      </c>
      <c r="D27"/>
    </row>
    <row r="28" spans="1:4" ht="13.15" x14ac:dyDescent="0.2">
      <c r="A28" s="90" t="s">
        <v>144</v>
      </c>
      <c r="B28" s="65">
        <f t="shared" si="0"/>
        <v>4995</v>
      </c>
      <c r="C28" s="66">
        <v>59</v>
      </c>
      <c r="D28"/>
    </row>
    <row r="29" spans="1:4" ht="13.15" x14ac:dyDescent="0.2">
      <c r="A29" s="90" t="s">
        <v>193</v>
      </c>
      <c r="B29" s="65">
        <f t="shared" si="0"/>
        <v>254</v>
      </c>
      <c r="C29" s="66">
        <v>3</v>
      </c>
      <c r="D29"/>
    </row>
    <row r="30" spans="1:4" ht="13.15" x14ac:dyDescent="0.2">
      <c r="A30" s="90" t="s">
        <v>194</v>
      </c>
      <c r="B30" s="65">
        <f t="shared" si="0"/>
        <v>593</v>
      </c>
      <c r="C30" s="66">
        <v>7</v>
      </c>
      <c r="D30"/>
    </row>
    <row r="31" spans="1:4" ht="13.15" x14ac:dyDescent="0.2">
      <c r="A31" s="90" t="s">
        <v>501</v>
      </c>
      <c r="B31" s="65">
        <f t="shared" si="0"/>
        <v>254</v>
      </c>
      <c r="C31" s="66">
        <v>3</v>
      </c>
      <c r="D31"/>
    </row>
    <row r="32" spans="1:4" ht="13.15" x14ac:dyDescent="0.2">
      <c r="A32" s="90" t="s">
        <v>195</v>
      </c>
      <c r="B32" s="65">
        <f t="shared" si="0"/>
        <v>1016</v>
      </c>
      <c r="C32" s="66">
        <v>12</v>
      </c>
      <c r="D32"/>
    </row>
    <row r="33" spans="1:4" ht="13.15" x14ac:dyDescent="0.2">
      <c r="A33" s="90" t="s">
        <v>196</v>
      </c>
      <c r="B33" s="65">
        <f t="shared" si="0"/>
        <v>339</v>
      </c>
      <c r="C33" s="66">
        <v>4</v>
      </c>
      <c r="D33"/>
    </row>
    <row r="34" spans="1:4" ht="13.15" x14ac:dyDescent="0.2">
      <c r="A34" s="90" t="s">
        <v>197</v>
      </c>
      <c r="B34" s="65">
        <f t="shared" si="0"/>
        <v>339</v>
      </c>
      <c r="C34" s="66">
        <v>4</v>
      </c>
      <c r="D34"/>
    </row>
    <row r="35" spans="1:4" ht="13.15" x14ac:dyDescent="0.2">
      <c r="A35" s="90" t="s">
        <v>198</v>
      </c>
      <c r="B35" s="65">
        <f t="shared" si="0"/>
        <v>254</v>
      </c>
      <c r="C35" s="66">
        <v>3</v>
      </c>
      <c r="D35"/>
    </row>
    <row r="36" spans="1:4" ht="13.15" x14ac:dyDescent="0.2">
      <c r="A36" s="90" t="s">
        <v>199</v>
      </c>
      <c r="B36" s="65">
        <f t="shared" si="0"/>
        <v>2117</v>
      </c>
      <c r="C36" s="66">
        <v>25</v>
      </c>
      <c r="D36"/>
    </row>
    <row r="37" spans="1:4" ht="13.15" x14ac:dyDescent="0.2">
      <c r="A37" s="90" t="s">
        <v>145</v>
      </c>
      <c r="B37" s="65">
        <f t="shared" si="0"/>
        <v>4149</v>
      </c>
      <c r="C37" s="66">
        <v>49</v>
      </c>
      <c r="D37"/>
    </row>
    <row r="38" spans="1:4" ht="13.15" x14ac:dyDescent="0.2">
      <c r="A38" s="90" t="s">
        <v>377</v>
      </c>
      <c r="B38" s="65">
        <f t="shared" si="0"/>
        <v>1016</v>
      </c>
      <c r="C38" s="66">
        <v>12</v>
      </c>
      <c r="D38"/>
    </row>
    <row r="39" spans="1:4" ht="13.15" x14ac:dyDescent="0.2">
      <c r="A39" s="90" t="s">
        <v>243</v>
      </c>
      <c r="B39" s="65">
        <f t="shared" si="0"/>
        <v>13123</v>
      </c>
      <c r="C39" s="66">
        <v>155</v>
      </c>
      <c r="D39"/>
    </row>
    <row r="40" spans="1:4" ht="13.15" x14ac:dyDescent="0.2">
      <c r="A40" s="90" t="s">
        <v>509</v>
      </c>
      <c r="B40" s="65">
        <f t="shared" si="0"/>
        <v>762</v>
      </c>
      <c r="C40" s="66">
        <v>9</v>
      </c>
      <c r="D40"/>
    </row>
    <row r="41" spans="1:4" ht="13.15" x14ac:dyDescent="0.2">
      <c r="A41" s="90" t="s">
        <v>510</v>
      </c>
      <c r="B41" s="65">
        <f t="shared" si="0"/>
        <v>762</v>
      </c>
      <c r="C41" s="66">
        <v>9</v>
      </c>
      <c r="D41"/>
    </row>
    <row r="42" spans="1:4" ht="13.15" x14ac:dyDescent="0.2">
      <c r="A42" s="90" t="s">
        <v>511</v>
      </c>
      <c r="B42" s="65">
        <f t="shared" si="0"/>
        <v>762</v>
      </c>
      <c r="C42" s="66">
        <v>9</v>
      </c>
      <c r="D42"/>
    </row>
    <row r="43" spans="1:4" ht="13.15" x14ac:dyDescent="0.2">
      <c r="A43" s="90" t="s">
        <v>512</v>
      </c>
      <c r="B43" s="65">
        <f t="shared" si="0"/>
        <v>762</v>
      </c>
      <c r="C43" s="66">
        <v>9</v>
      </c>
      <c r="D43"/>
    </row>
    <row r="44" spans="1:4" ht="13.15" x14ac:dyDescent="0.2">
      <c r="A44" s="90" t="s">
        <v>378</v>
      </c>
      <c r="B44" s="65">
        <f t="shared" si="0"/>
        <v>3133</v>
      </c>
      <c r="C44" s="66">
        <v>37</v>
      </c>
      <c r="D44"/>
    </row>
    <row r="45" spans="1:4" ht="13.15" x14ac:dyDescent="0.2">
      <c r="A45" s="90" t="s">
        <v>200</v>
      </c>
      <c r="B45" s="65">
        <f t="shared" si="0"/>
        <v>254</v>
      </c>
      <c r="C45" s="66">
        <v>3</v>
      </c>
      <c r="D45"/>
    </row>
    <row r="46" spans="1:4" ht="13.15" x14ac:dyDescent="0.2">
      <c r="A46" s="90" t="s">
        <v>244</v>
      </c>
      <c r="B46" s="65">
        <f t="shared" si="0"/>
        <v>1186</v>
      </c>
      <c r="C46" s="66">
        <v>14</v>
      </c>
      <c r="D46"/>
    </row>
    <row r="47" spans="1:4" ht="13.15" x14ac:dyDescent="0.2">
      <c r="A47" s="90" t="s">
        <v>245</v>
      </c>
      <c r="B47" s="65">
        <f t="shared" si="0"/>
        <v>1186</v>
      </c>
      <c r="C47" s="66">
        <v>14</v>
      </c>
      <c r="D47"/>
    </row>
    <row r="48" spans="1:4" ht="13.15" x14ac:dyDescent="0.2">
      <c r="A48" s="90" t="s">
        <v>201</v>
      </c>
      <c r="B48" s="65">
        <f t="shared" si="0"/>
        <v>3218</v>
      </c>
      <c r="C48" s="66">
        <v>38</v>
      </c>
      <c r="D48"/>
    </row>
    <row r="49" spans="1:4" ht="13.15" x14ac:dyDescent="0.2">
      <c r="A49" s="90" t="s">
        <v>178</v>
      </c>
      <c r="B49" s="65">
        <f t="shared" si="0"/>
        <v>762</v>
      </c>
      <c r="C49" s="66">
        <v>9</v>
      </c>
      <c r="D49"/>
    </row>
    <row r="50" spans="1:4" ht="13.15" x14ac:dyDescent="0.2">
      <c r="A50" s="90" t="s">
        <v>146</v>
      </c>
      <c r="B50" s="65">
        <f t="shared" si="0"/>
        <v>8636</v>
      </c>
      <c r="C50" s="66">
        <v>102</v>
      </c>
      <c r="D50"/>
    </row>
    <row r="51" spans="1:4" ht="13.15" x14ac:dyDescent="0.2">
      <c r="A51" s="90" t="s">
        <v>351</v>
      </c>
      <c r="B51" s="65">
        <f t="shared" si="0"/>
        <v>1186</v>
      </c>
      <c r="C51" s="66">
        <v>14</v>
      </c>
      <c r="D51"/>
    </row>
    <row r="52" spans="1:4" ht="13.15" x14ac:dyDescent="0.2">
      <c r="A52" s="90" t="s">
        <v>202</v>
      </c>
      <c r="B52" s="65">
        <f t="shared" si="0"/>
        <v>2371</v>
      </c>
      <c r="C52" s="66">
        <v>28</v>
      </c>
      <c r="D52"/>
    </row>
    <row r="53" spans="1:4" ht="13.15" x14ac:dyDescent="0.2">
      <c r="A53" s="90" t="s">
        <v>57</v>
      </c>
      <c r="B53" s="65">
        <f t="shared" si="0"/>
        <v>508</v>
      </c>
      <c r="C53" s="66">
        <v>6</v>
      </c>
      <c r="D53"/>
    </row>
    <row r="54" spans="1:4" ht="13.15" x14ac:dyDescent="0.2">
      <c r="A54" s="90" t="s">
        <v>147</v>
      </c>
      <c r="B54" s="65">
        <f t="shared" si="0"/>
        <v>508</v>
      </c>
      <c r="C54" s="66">
        <v>6</v>
      </c>
      <c r="D54"/>
    </row>
    <row r="55" spans="1:4" ht="13.15" x14ac:dyDescent="0.2">
      <c r="A55" s="90" t="s">
        <v>339</v>
      </c>
      <c r="B55" s="65">
        <f t="shared" si="0"/>
        <v>593</v>
      </c>
      <c r="C55" s="66">
        <v>7</v>
      </c>
      <c r="D55"/>
    </row>
    <row r="56" spans="1:4" ht="13.15" x14ac:dyDescent="0.2">
      <c r="A56" s="90" t="s">
        <v>58</v>
      </c>
      <c r="B56" s="65">
        <f t="shared" si="0"/>
        <v>593</v>
      </c>
      <c r="C56" s="66">
        <v>7</v>
      </c>
      <c r="D56"/>
    </row>
    <row r="57" spans="1:4" ht="13.15" x14ac:dyDescent="0.2">
      <c r="A57" s="90" t="s">
        <v>148</v>
      </c>
      <c r="B57" s="65">
        <f t="shared" si="0"/>
        <v>847</v>
      </c>
      <c r="C57" s="66">
        <v>10</v>
      </c>
      <c r="D57"/>
    </row>
    <row r="58" spans="1:4" ht="13.15" x14ac:dyDescent="0.2">
      <c r="A58" s="90" t="s">
        <v>61</v>
      </c>
      <c r="B58" s="65">
        <f t="shared" si="0"/>
        <v>424</v>
      </c>
      <c r="C58" s="66">
        <v>5</v>
      </c>
      <c r="D58"/>
    </row>
    <row r="59" spans="1:4" ht="13.15" x14ac:dyDescent="0.2">
      <c r="A59" s="90" t="s">
        <v>149</v>
      </c>
      <c r="B59" s="65">
        <f t="shared" si="0"/>
        <v>424</v>
      </c>
      <c r="C59" s="66">
        <v>5</v>
      </c>
      <c r="D59"/>
    </row>
    <row r="60" spans="1:4" ht="13.15" x14ac:dyDescent="0.2">
      <c r="A60" s="90" t="s">
        <v>150</v>
      </c>
      <c r="B60" s="65">
        <f t="shared" si="0"/>
        <v>678</v>
      </c>
      <c r="C60" s="66">
        <v>8</v>
      </c>
      <c r="D60"/>
    </row>
    <row r="61" spans="1:4" ht="13.15" x14ac:dyDescent="0.2">
      <c r="A61" s="90" t="s">
        <v>151</v>
      </c>
      <c r="B61" s="65">
        <f t="shared" si="0"/>
        <v>2371</v>
      </c>
      <c r="C61" s="66">
        <v>28</v>
      </c>
      <c r="D61"/>
    </row>
    <row r="62" spans="1:4" ht="13.15" x14ac:dyDescent="0.2">
      <c r="A62" s="90" t="s">
        <v>340</v>
      </c>
      <c r="B62" s="65">
        <f t="shared" si="0"/>
        <v>593</v>
      </c>
      <c r="C62" s="66">
        <v>7</v>
      </c>
      <c r="D62"/>
    </row>
    <row r="63" spans="1:4" ht="13.15" x14ac:dyDescent="0.2">
      <c r="A63" s="90" t="s">
        <v>191</v>
      </c>
      <c r="B63" s="65">
        <f t="shared" si="0"/>
        <v>1355</v>
      </c>
      <c r="C63" s="66">
        <v>16</v>
      </c>
      <c r="D63"/>
    </row>
    <row r="64" spans="1:4" ht="13.15" x14ac:dyDescent="0.2">
      <c r="A64" s="90" t="s">
        <v>59</v>
      </c>
      <c r="B64" s="65">
        <f t="shared" si="0"/>
        <v>10329</v>
      </c>
      <c r="C64" s="66">
        <v>122</v>
      </c>
      <c r="D64"/>
    </row>
    <row r="65" spans="1:4" ht="13.15" x14ac:dyDescent="0.2">
      <c r="A65" s="90" t="s">
        <v>203</v>
      </c>
      <c r="B65" s="65">
        <f t="shared" si="0"/>
        <v>3133</v>
      </c>
      <c r="C65" s="66">
        <v>37</v>
      </c>
      <c r="D65"/>
    </row>
    <row r="66" spans="1:4" ht="13.15" x14ac:dyDescent="0.2">
      <c r="A66" s="90" t="s">
        <v>220</v>
      </c>
      <c r="B66" s="65">
        <f t="shared" si="0"/>
        <v>2202</v>
      </c>
      <c r="C66" s="66">
        <v>26</v>
      </c>
      <c r="D66"/>
    </row>
    <row r="67" spans="1:4" ht="13.15" x14ac:dyDescent="0.2">
      <c r="A67" s="90" t="s">
        <v>502</v>
      </c>
      <c r="B67" s="65">
        <f t="shared" si="0"/>
        <v>254</v>
      </c>
      <c r="C67" s="66">
        <v>3</v>
      </c>
      <c r="D67"/>
    </row>
    <row r="68" spans="1:4" ht="13.15" x14ac:dyDescent="0.2">
      <c r="A68" s="90" t="s">
        <v>341</v>
      </c>
      <c r="B68" s="65">
        <f t="shared" ref="B68" si="1">C68</f>
        <v>6957</v>
      </c>
      <c r="C68" s="65">
        <v>6957</v>
      </c>
      <c r="D68"/>
    </row>
    <row r="69" spans="1:4" ht="13.15" x14ac:dyDescent="0.2">
      <c r="A69" s="90" t="s">
        <v>192</v>
      </c>
      <c r="B69" s="65">
        <f t="shared" si="0"/>
        <v>254</v>
      </c>
      <c r="C69" s="66">
        <v>3</v>
      </c>
      <c r="D69"/>
    </row>
    <row r="70" spans="1:4" ht="13.15" x14ac:dyDescent="0.2">
      <c r="A70" s="90" t="s">
        <v>379</v>
      </c>
      <c r="B70" s="65">
        <f t="shared" si="0"/>
        <v>3133</v>
      </c>
      <c r="C70" s="66">
        <v>37</v>
      </c>
      <c r="D70"/>
    </row>
    <row r="71" spans="1:4" ht="13.15" x14ac:dyDescent="0.2">
      <c r="A71" s="90" t="s">
        <v>246</v>
      </c>
      <c r="B71" s="65">
        <f t="shared" ref="B71:B132" si="2">ROUNDUP(C71*$B$2*1.02,0)</f>
        <v>932</v>
      </c>
      <c r="C71" s="66">
        <v>11</v>
      </c>
      <c r="D71"/>
    </row>
    <row r="72" spans="1:4" ht="13.15" x14ac:dyDescent="0.2">
      <c r="A72" s="90" t="s">
        <v>247</v>
      </c>
      <c r="B72" s="65">
        <f t="shared" si="2"/>
        <v>1186</v>
      </c>
      <c r="C72" s="66">
        <v>14</v>
      </c>
      <c r="D72"/>
    </row>
    <row r="73" spans="1:4" ht="25.05" x14ac:dyDescent="0.2">
      <c r="A73" s="90" t="s">
        <v>248</v>
      </c>
      <c r="B73" s="65">
        <f t="shared" si="2"/>
        <v>1694</v>
      </c>
      <c r="C73" s="66">
        <v>20</v>
      </c>
      <c r="D73"/>
    </row>
    <row r="74" spans="1:4" ht="13.15" x14ac:dyDescent="0.2">
      <c r="A74" s="90" t="s">
        <v>152</v>
      </c>
      <c r="B74" s="65">
        <f t="shared" ref="B74:B77" si="3">C74</f>
        <v>2717</v>
      </c>
      <c r="C74" s="65">
        <v>2717</v>
      </c>
      <c r="D74"/>
    </row>
    <row r="75" spans="1:4" ht="13.15" x14ac:dyDescent="0.2">
      <c r="A75" s="90" t="s">
        <v>153</v>
      </c>
      <c r="B75" s="65">
        <f t="shared" si="3"/>
        <v>4638</v>
      </c>
      <c r="C75" s="65">
        <v>4638</v>
      </c>
      <c r="D75"/>
    </row>
    <row r="76" spans="1:4" ht="13.15" x14ac:dyDescent="0.2">
      <c r="A76" s="90" t="s">
        <v>154</v>
      </c>
      <c r="B76" s="65">
        <f t="shared" si="3"/>
        <v>5235</v>
      </c>
      <c r="C76" s="65">
        <v>5235</v>
      </c>
      <c r="D76"/>
    </row>
    <row r="77" spans="1:4" ht="13.15" x14ac:dyDescent="0.2">
      <c r="A77" s="90" t="s">
        <v>503</v>
      </c>
      <c r="B77" s="65">
        <f t="shared" si="3"/>
        <v>7950</v>
      </c>
      <c r="C77" s="65">
        <v>7950</v>
      </c>
      <c r="D77"/>
    </row>
    <row r="78" spans="1:4" ht="13.15" x14ac:dyDescent="0.2">
      <c r="A78" s="90" t="s">
        <v>249</v>
      </c>
      <c r="B78" s="65">
        <f t="shared" si="2"/>
        <v>2371</v>
      </c>
      <c r="C78" s="66">
        <v>28</v>
      </c>
      <c r="D78"/>
    </row>
    <row r="79" spans="1:4" ht="13.15" x14ac:dyDescent="0.2">
      <c r="A79" s="90" t="s">
        <v>250</v>
      </c>
      <c r="B79" s="65">
        <f t="shared" si="2"/>
        <v>2117</v>
      </c>
      <c r="C79" s="66">
        <v>25</v>
      </c>
      <c r="D79"/>
    </row>
    <row r="80" spans="1:4" ht="13.15" x14ac:dyDescent="0.2">
      <c r="A80" s="90" t="s">
        <v>251</v>
      </c>
      <c r="B80" s="65">
        <f t="shared" si="2"/>
        <v>4657</v>
      </c>
      <c r="C80" s="66">
        <v>55</v>
      </c>
      <c r="D80"/>
    </row>
    <row r="81" spans="1:4" ht="13.15" x14ac:dyDescent="0.2">
      <c r="A81" s="90" t="s">
        <v>180</v>
      </c>
      <c r="B81" s="65">
        <f t="shared" si="2"/>
        <v>3895</v>
      </c>
      <c r="C81" s="66">
        <v>46</v>
      </c>
      <c r="D81"/>
    </row>
    <row r="82" spans="1:4" ht="13.15" x14ac:dyDescent="0.2">
      <c r="A82" s="90" t="s">
        <v>181</v>
      </c>
      <c r="B82" s="65">
        <f t="shared" si="2"/>
        <v>3726</v>
      </c>
      <c r="C82" s="66">
        <v>44</v>
      </c>
      <c r="D82"/>
    </row>
    <row r="83" spans="1:4" ht="13.15" x14ac:dyDescent="0.2">
      <c r="A83" s="90" t="s">
        <v>182</v>
      </c>
      <c r="B83" s="65">
        <f t="shared" si="2"/>
        <v>4657</v>
      </c>
      <c r="C83" s="66">
        <v>55</v>
      </c>
      <c r="D83"/>
    </row>
    <row r="84" spans="1:4" ht="13.15" x14ac:dyDescent="0.2">
      <c r="A84" s="90" t="s">
        <v>183</v>
      </c>
      <c r="B84" s="65">
        <f t="shared" si="2"/>
        <v>2964</v>
      </c>
      <c r="C84" s="66">
        <v>35</v>
      </c>
      <c r="D84"/>
    </row>
    <row r="85" spans="1:4" ht="13.15" x14ac:dyDescent="0.2">
      <c r="A85" s="90" t="s">
        <v>184</v>
      </c>
      <c r="B85" s="65">
        <f t="shared" si="2"/>
        <v>2964</v>
      </c>
      <c r="C85" s="66">
        <v>35</v>
      </c>
      <c r="D85"/>
    </row>
    <row r="86" spans="1:4" ht="13.15" x14ac:dyDescent="0.2">
      <c r="A86" s="90" t="s">
        <v>204</v>
      </c>
      <c r="B86" s="65">
        <f t="shared" si="2"/>
        <v>1355</v>
      </c>
      <c r="C86" s="66">
        <v>16</v>
      </c>
      <c r="D86"/>
    </row>
    <row r="87" spans="1:4" ht="25.05" x14ac:dyDescent="0.2">
      <c r="A87" s="90" t="s">
        <v>252</v>
      </c>
      <c r="B87" s="65">
        <f t="shared" si="2"/>
        <v>508</v>
      </c>
      <c r="C87" s="66">
        <v>6</v>
      </c>
      <c r="D87"/>
    </row>
    <row r="88" spans="1:4" ht="13.15" x14ac:dyDescent="0.2">
      <c r="A88" s="90" t="s">
        <v>253</v>
      </c>
      <c r="B88" s="65">
        <f t="shared" si="2"/>
        <v>593</v>
      </c>
      <c r="C88" s="66">
        <v>7</v>
      </c>
      <c r="D88"/>
    </row>
    <row r="89" spans="1:4" ht="13.15" x14ac:dyDescent="0.2">
      <c r="A89" s="90" t="s">
        <v>205</v>
      </c>
      <c r="B89" s="65">
        <f t="shared" si="2"/>
        <v>4657</v>
      </c>
      <c r="C89" s="66">
        <v>55</v>
      </c>
      <c r="D89"/>
    </row>
    <row r="90" spans="1:4" ht="13.15" x14ac:dyDescent="0.2">
      <c r="A90" s="90" t="s">
        <v>361</v>
      </c>
      <c r="B90" s="65">
        <f t="shared" si="2"/>
        <v>4911</v>
      </c>
      <c r="C90" s="66">
        <v>58</v>
      </c>
      <c r="D90"/>
    </row>
    <row r="91" spans="1:4" ht="13.15" x14ac:dyDescent="0.2">
      <c r="A91" s="90" t="s">
        <v>342</v>
      </c>
      <c r="B91" s="65">
        <f t="shared" si="2"/>
        <v>2710</v>
      </c>
      <c r="C91" s="66">
        <v>32</v>
      </c>
      <c r="D91"/>
    </row>
    <row r="92" spans="1:4" ht="13.15" x14ac:dyDescent="0.2">
      <c r="A92" s="90" t="s">
        <v>206</v>
      </c>
      <c r="B92" s="65">
        <f t="shared" si="2"/>
        <v>1101</v>
      </c>
      <c r="C92" s="66">
        <v>13</v>
      </c>
      <c r="D92"/>
    </row>
    <row r="93" spans="1:4" ht="13.15" x14ac:dyDescent="0.2">
      <c r="A93" s="90" t="s">
        <v>207</v>
      </c>
      <c r="B93" s="65">
        <f t="shared" si="2"/>
        <v>339</v>
      </c>
      <c r="C93" s="66">
        <v>4</v>
      </c>
      <c r="D93"/>
    </row>
    <row r="94" spans="1:4" ht="13.15" x14ac:dyDescent="0.2">
      <c r="A94" s="90" t="s">
        <v>208</v>
      </c>
      <c r="B94" s="65">
        <f t="shared" si="2"/>
        <v>1186</v>
      </c>
      <c r="C94" s="66">
        <v>14</v>
      </c>
      <c r="D94"/>
    </row>
    <row r="95" spans="1:4" ht="13.15" x14ac:dyDescent="0.2">
      <c r="A95" s="90" t="s">
        <v>209</v>
      </c>
      <c r="B95" s="65">
        <f t="shared" si="2"/>
        <v>678</v>
      </c>
      <c r="C95" s="66">
        <v>8</v>
      </c>
      <c r="D95"/>
    </row>
    <row r="96" spans="1:4" ht="13.15" x14ac:dyDescent="0.2">
      <c r="A96" s="90" t="s">
        <v>210</v>
      </c>
      <c r="B96" s="65">
        <f t="shared" si="2"/>
        <v>339</v>
      </c>
      <c r="C96" s="66">
        <v>4</v>
      </c>
      <c r="D96"/>
    </row>
    <row r="97" spans="1:4" ht="13.15" x14ac:dyDescent="0.2">
      <c r="A97" s="90" t="s">
        <v>211</v>
      </c>
      <c r="B97" s="65">
        <f t="shared" si="2"/>
        <v>508</v>
      </c>
      <c r="C97" s="66">
        <v>6</v>
      </c>
      <c r="D97"/>
    </row>
    <row r="98" spans="1:4" ht="13.15" x14ac:dyDescent="0.2">
      <c r="A98" s="90" t="s">
        <v>311</v>
      </c>
      <c r="B98" s="65">
        <f t="shared" si="2"/>
        <v>6265</v>
      </c>
      <c r="C98" s="66">
        <v>74</v>
      </c>
      <c r="D98"/>
    </row>
    <row r="99" spans="1:4" ht="13.15" x14ac:dyDescent="0.2">
      <c r="A99" s="90" t="s">
        <v>212</v>
      </c>
      <c r="B99" s="65">
        <f t="shared" si="2"/>
        <v>847</v>
      </c>
      <c r="C99" s="66">
        <v>10</v>
      </c>
      <c r="D99"/>
    </row>
    <row r="100" spans="1:4" ht="13.15" x14ac:dyDescent="0.2">
      <c r="A100" s="90" t="s">
        <v>254</v>
      </c>
      <c r="B100" s="65">
        <f t="shared" si="2"/>
        <v>254</v>
      </c>
      <c r="C100" s="66">
        <v>3</v>
      </c>
      <c r="D100"/>
    </row>
    <row r="101" spans="1:4" ht="13.15" x14ac:dyDescent="0.2">
      <c r="A101" s="90" t="s">
        <v>213</v>
      </c>
      <c r="B101" s="65">
        <f t="shared" si="2"/>
        <v>508</v>
      </c>
      <c r="C101" s="66">
        <v>6</v>
      </c>
      <c r="D101"/>
    </row>
    <row r="102" spans="1:4" ht="25.05" x14ac:dyDescent="0.2">
      <c r="A102" s="90" t="s">
        <v>214</v>
      </c>
      <c r="B102" s="65">
        <f t="shared" si="2"/>
        <v>2202</v>
      </c>
      <c r="C102" s="66">
        <v>26</v>
      </c>
      <c r="D102"/>
    </row>
    <row r="103" spans="1:4" ht="13.15" x14ac:dyDescent="0.2">
      <c r="A103" s="90" t="s">
        <v>359</v>
      </c>
      <c r="B103" s="65">
        <f t="shared" si="2"/>
        <v>1778</v>
      </c>
      <c r="C103" s="66">
        <v>21</v>
      </c>
      <c r="D103"/>
    </row>
    <row r="104" spans="1:4" ht="13.15" x14ac:dyDescent="0.2">
      <c r="A104" s="90" t="s">
        <v>358</v>
      </c>
      <c r="B104" s="65">
        <f t="shared" si="2"/>
        <v>2117</v>
      </c>
      <c r="C104" s="66">
        <v>25</v>
      </c>
      <c r="D104"/>
    </row>
    <row r="105" spans="1:4" ht="13.15" x14ac:dyDescent="0.2">
      <c r="A105" s="90" t="s">
        <v>357</v>
      </c>
      <c r="B105" s="65">
        <f t="shared" si="2"/>
        <v>2202</v>
      </c>
      <c r="C105" s="66">
        <v>26</v>
      </c>
      <c r="D105"/>
    </row>
    <row r="106" spans="1:4" ht="13.15" x14ac:dyDescent="0.2">
      <c r="A106" s="90" t="s">
        <v>215</v>
      </c>
      <c r="B106" s="65">
        <f t="shared" si="2"/>
        <v>424</v>
      </c>
      <c r="C106" s="66">
        <v>5</v>
      </c>
      <c r="D106"/>
    </row>
    <row r="107" spans="1:4" ht="13.15" x14ac:dyDescent="0.2">
      <c r="A107" s="90" t="s">
        <v>216</v>
      </c>
      <c r="B107" s="65">
        <f t="shared" si="2"/>
        <v>847</v>
      </c>
      <c r="C107" s="66">
        <v>10</v>
      </c>
      <c r="D107"/>
    </row>
    <row r="108" spans="1:4" ht="13.15" x14ac:dyDescent="0.2">
      <c r="A108" s="90" t="s">
        <v>62</v>
      </c>
      <c r="B108" s="65">
        <f t="shared" si="2"/>
        <v>3218</v>
      </c>
      <c r="C108" s="66">
        <v>38</v>
      </c>
      <c r="D108"/>
    </row>
    <row r="109" spans="1:4" ht="13.15" x14ac:dyDescent="0.2">
      <c r="A109" s="90" t="s">
        <v>217</v>
      </c>
      <c r="B109" s="65">
        <f t="shared" si="2"/>
        <v>3218</v>
      </c>
      <c r="C109" s="66">
        <v>38</v>
      </c>
      <c r="D109"/>
    </row>
    <row r="110" spans="1:4" ht="13.15" x14ac:dyDescent="0.2">
      <c r="A110" s="90" t="s">
        <v>255</v>
      </c>
      <c r="B110" s="65">
        <f t="shared" si="2"/>
        <v>26753</v>
      </c>
      <c r="C110" s="66">
        <v>316</v>
      </c>
      <c r="D110"/>
    </row>
    <row r="111" spans="1:4" ht="13.15" x14ac:dyDescent="0.2">
      <c r="A111" s="90" t="s">
        <v>256</v>
      </c>
      <c r="B111" s="65">
        <f t="shared" si="2"/>
        <v>2964</v>
      </c>
      <c r="C111" s="66">
        <v>35</v>
      </c>
      <c r="D111"/>
    </row>
    <row r="112" spans="1:4" ht="13.15" x14ac:dyDescent="0.2">
      <c r="A112" s="90" t="s">
        <v>312</v>
      </c>
      <c r="B112" s="65">
        <f t="shared" si="2"/>
        <v>1101</v>
      </c>
      <c r="C112" s="66">
        <v>13</v>
      </c>
      <c r="D112"/>
    </row>
    <row r="113" spans="1:4" ht="13.15" x14ac:dyDescent="0.2">
      <c r="A113" s="90" t="s">
        <v>343</v>
      </c>
      <c r="B113" s="65">
        <f t="shared" si="2"/>
        <v>2710</v>
      </c>
      <c r="C113" s="66">
        <v>32</v>
      </c>
      <c r="D113"/>
    </row>
    <row r="114" spans="1:4" ht="13.15" x14ac:dyDescent="0.2">
      <c r="A114" s="90" t="s">
        <v>257</v>
      </c>
      <c r="B114" s="65">
        <f t="shared" si="2"/>
        <v>19811</v>
      </c>
      <c r="C114" s="66">
        <v>234</v>
      </c>
      <c r="D114"/>
    </row>
    <row r="115" spans="1:4" ht="13.15" x14ac:dyDescent="0.2">
      <c r="A115" s="90" t="s">
        <v>344</v>
      </c>
      <c r="B115" s="65">
        <f t="shared" si="2"/>
        <v>2371</v>
      </c>
      <c r="C115" s="66">
        <v>28</v>
      </c>
      <c r="D115"/>
    </row>
    <row r="116" spans="1:4" ht="13.15" x14ac:dyDescent="0.2">
      <c r="A116" s="90" t="s">
        <v>258</v>
      </c>
      <c r="B116" s="65">
        <f t="shared" si="2"/>
        <v>2540</v>
      </c>
      <c r="C116" s="66">
        <v>30</v>
      </c>
      <c r="D116"/>
    </row>
    <row r="117" spans="1:4" ht="13.15" x14ac:dyDescent="0.2">
      <c r="A117" s="90" t="s">
        <v>345</v>
      </c>
      <c r="B117" s="65">
        <f>C117</f>
        <v>697</v>
      </c>
      <c r="C117" s="67">
        <v>697</v>
      </c>
      <c r="D117"/>
    </row>
    <row r="118" spans="1:4" ht="13.15" x14ac:dyDescent="0.2">
      <c r="A118" s="90" t="s">
        <v>155</v>
      </c>
      <c r="B118" s="65">
        <f t="shared" si="2"/>
        <v>593</v>
      </c>
      <c r="C118" s="66">
        <v>7</v>
      </c>
      <c r="D118"/>
    </row>
    <row r="119" spans="1:4" ht="13.15" x14ac:dyDescent="0.2">
      <c r="A119" s="90" t="s">
        <v>156</v>
      </c>
      <c r="B119" s="65">
        <f t="shared" si="2"/>
        <v>424</v>
      </c>
      <c r="C119" s="66">
        <v>5</v>
      </c>
      <c r="D119"/>
    </row>
    <row r="120" spans="1:4" ht="13.15" x14ac:dyDescent="0.2">
      <c r="A120" s="90" t="s">
        <v>185</v>
      </c>
      <c r="B120" s="65">
        <f t="shared" si="2"/>
        <v>1948</v>
      </c>
      <c r="C120" s="66">
        <v>23</v>
      </c>
      <c r="D120"/>
    </row>
    <row r="121" spans="1:4" ht="13.15" x14ac:dyDescent="0.2">
      <c r="A121" s="90" t="s">
        <v>186</v>
      </c>
      <c r="B121" s="65">
        <f t="shared" si="2"/>
        <v>2794</v>
      </c>
      <c r="C121" s="66">
        <v>33</v>
      </c>
      <c r="D121"/>
    </row>
    <row r="122" spans="1:4" ht="13.15" x14ac:dyDescent="0.2">
      <c r="A122" s="90" t="s">
        <v>187</v>
      </c>
      <c r="B122" s="65">
        <f t="shared" si="2"/>
        <v>2794</v>
      </c>
      <c r="C122" s="66">
        <v>33</v>
      </c>
      <c r="D122"/>
    </row>
    <row r="123" spans="1:4" ht="13.15" x14ac:dyDescent="0.2">
      <c r="A123" s="90" t="s">
        <v>188</v>
      </c>
      <c r="B123" s="65">
        <f t="shared" si="2"/>
        <v>2286</v>
      </c>
      <c r="C123" s="66">
        <v>27</v>
      </c>
      <c r="D123"/>
    </row>
    <row r="124" spans="1:4" ht="13.15" x14ac:dyDescent="0.2">
      <c r="A124" s="90" t="s">
        <v>189</v>
      </c>
      <c r="B124" s="65">
        <f t="shared" si="2"/>
        <v>339</v>
      </c>
      <c r="C124" s="66">
        <v>4</v>
      </c>
      <c r="D124"/>
    </row>
    <row r="125" spans="1:4" ht="13.15" x14ac:dyDescent="0.2">
      <c r="A125" s="90" t="s">
        <v>259</v>
      </c>
      <c r="B125" s="65">
        <f t="shared" si="2"/>
        <v>1778</v>
      </c>
      <c r="C125" s="66">
        <v>21</v>
      </c>
      <c r="D125"/>
    </row>
    <row r="126" spans="1:4" ht="13.15" x14ac:dyDescent="0.2">
      <c r="A126" s="90" t="s">
        <v>260</v>
      </c>
      <c r="B126" s="65">
        <f t="shared" si="2"/>
        <v>8974</v>
      </c>
      <c r="C126" s="66">
        <v>106</v>
      </c>
      <c r="D126"/>
    </row>
    <row r="127" spans="1:4" ht="13.15" x14ac:dyDescent="0.2">
      <c r="A127" s="90" t="s">
        <v>218</v>
      </c>
      <c r="B127" s="65">
        <f t="shared" si="2"/>
        <v>1355</v>
      </c>
      <c r="C127" s="66">
        <v>16</v>
      </c>
      <c r="D127"/>
    </row>
    <row r="128" spans="1:4" ht="25.05" x14ac:dyDescent="0.2">
      <c r="A128" s="90" t="s">
        <v>380</v>
      </c>
      <c r="B128" s="65">
        <f t="shared" si="2"/>
        <v>339</v>
      </c>
      <c r="C128" s="66">
        <v>4</v>
      </c>
      <c r="D128"/>
    </row>
    <row r="129" spans="1:4" ht="13.15" x14ac:dyDescent="0.2">
      <c r="A129" s="90" t="s">
        <v>261</v>
      </c>
      <c r="B129" s="65">
        <f t="shared" ref="B129:B131" si="4">ROUNDUP(C129*$B$2*1.02,0)</f>
        <v>424</v>
      </c>
      <c r="C129" s="66">
        <v>5</v>
      </c>
      <c r="D129"/>
    </row>
    <row r="130" spans="1:4" ht="13.15" x14ac:dyDescent="0.2">
      <c r="A130" s="90" t="s">
        <v>313</v>
      </c>
      <c r="B130" s="65">
        <f t="shared" si="4"/>
        <v>508</v>
      </c>
      <c r="C130" s="66">
        <v>6</v>
      </c>
      <c r="D130"/>
    </row>
    <row r="131" spans="1:4" ht="13.15" x14ac:dyDescent="0.2">
      <c r="A131" s="90" t="s">
        <v>262</v>
      </c>
      <c r="B131" s="65">
        <f t="shared" si="4"/>
        <v>593</v>
      </c>
      <c r="C131" s="66">
        <v>7</v>
      </c>
      <c r="D131"/>
    </row>
    <row r="132" spans="1:4" ht="25.05" x14ac:dyDescent="0.2">
      <c r="A132" s="90" t="s">
        <v>219</v>
      </c>
      <c r="B132" s="65">
        <f t="shared" si="2"/>
        <v>254</v>
      </c>
      <c r="C132" s="66">
        <v>3</v>
      </c>
      <c r="D132"/>
    </row>
    <row r="133" spans="1:4" ht="13.15" x14ac:dyDescent="0.2">
      <c r="A133" s="90" t="s">
        <v>263</v>
      </c>
      <c r="B133" s="65">
        <f t="shared" ref="B133:B139" si="5">ROUNDUP(C133*$B$2*1.02,0)</f>
        <v>254</v>
      </c>
      <c r="C133" s="66">
        <v>3</v>
      </c>
      <c r="D133"/>
    </row>
    <row r="134" spans="1:4" ht="13.15" x14ac:dyDescent="0.2">
      <c r="A134" s="90" t="s">
        <v>264</v>
      </c>
      <c r="B134" s="65">
        <f t="shared" si="5"/>
        <v>339</v>
      </c>
      <c r="C134" s="66">
        <v>4</v>
      </c>
      <c r="D134"/>
    </row>
    <row r="135" spans="1:4" ht="25.05" x14ac:dyDescent="0.2">
      <c r="A135" s="90" t="s">
        <v>265</v>
      </c>
      <c r="B135" s="65">
        <f t="shared" si="5"/>
        <v>254</v>
      </c>
      <c r="C135" s="66">
        <v>3</v>
      </c>
      <c r="D135"/>
    </row>
    <row r="136" spans="1:4" ht="13.15" x14ac:dyDescent="0.2">
      <c r="A136" s="90" t="s">
        <v>266</v>
      </c>
      <c r="B136" s="65">
        <f t="shared" si="5"/>
        <v>254</v>
      </c>
      <c r="C136" s="66">
        <v>3</v>
      </c>
      <c r="D136"/>
    </row>
    <row r="137" spans="1:4" ht="13.15" x14ac:dyDescent="0.2">
      <c r="A137" s="90" t="s">
        <v>267</v>
      </c>
      <c r="B137" s="65">
        <f t="shared" si="5"/>
        <v>254</v>
      </c>
      <c r="C137" s="66">
        <v>3</v>
      </c>
      <c r="D137"/>
    </row>
    <row r="138" spans="1:4" ht="13.15" x14ac:dyDescent="0.2">
      <c r="A138" s="90" t="s">
        <v>268</v>
      </c>
      <c r="B138" s="65">
        <f t="shared" si="5"/>
        <v>3133</v>
      </c>
      <c r="C138" s="66">
        <v>37</v>
      </c>
      <c r="D138"/>
    </row>
    <row r="139" spans="1:4" ht="13.15" x14ac:dyDescent="0.2">
      <c r="A139" s="90" t="s">
        <v>269</v>
      </c>
      <c r="B139" s="65">
        <f t="shared" si="5"/>
        <v>508</v>
      </c>
      <c r="C139" s="66">
        <v>6</v>
      </c>
      <c r="D139"/>
    </row>
    <row r="140" spans="1:4" ht="13.15" x14ac:dyDescent="0.2">
      <c r="A140" s="90" t="s">
        <v>270</v>
      </c>
      <c r="B140" s="65">
        <f>ROUNDUP(C140*$B$2*1.02,0)</f>
        <v>508</v>
      </c>
      <c r="C140" s="66">
        <v>6</v>
      </c>
      <c r="D140"/>
    </row>
    <row r="141" spans="1:4" ht="13.15" x14ac:dyDescent="0.2">
      <c r="A141" s="90" t="s">
        <v>190</v>
      </c>
      <c r="B141" s="65">
        <f t="shared" ref="B141:B150" si="6">ROUNDUP(C141*$B$2*1.02,0)</f>
        <v>424</v>
      </c>
      <c r="C141" s="66">
        <v>5</v>
      </c>
      <c r="D141"/>
    </row>
    <row r="142" spans="1:4" ht="13.15" x14ac:dyDescent="0.2">
      <c r="A142" s="90" t="s">
        <v>314</v>
      </c>
      <c r="B142" s="65">
        <f t="shared" si="6"/>
        <v>339</v>
      </c>
      <c r="C142" s="66">
        <v>4</v>
      </c>
      <c r="D142"/>
    </row>
    <row r="143" spans="1:4" ht="13.15" x14ac:dyDescent="0.2">
      <c r="A143" s="90" t="s">
        <v>354</v>
      </c>
      <c r="B143" s="65">
        <f t="shared" si="6"/>
        <v>1778</v>
      </c>
      <c r="C143" s="66">
        <v>21</v>
      </c>
      <c r="D143"/>
    </row>
    <row r="144" spans="1:4" ht="13.15" x14ac:dyDescent="0.2">
      <c r="A144" s="90" t="s">
        <v>355</v>
      </c>
      <c r="B144" s="65">
        <f t="shared" si="6"/>
        <v>3895</v>
      </c>
      <c r="C144" s="66">
        <v>46</v>
      </c>
      <c r="D144"/>
    </row>
    <row r="145" spans="1:4" ht="13.15" x14ac:dyDescent="0.2">
      <c r="A145" s="90" t="s">
        <v>271</v>
      </c>
      <c r="B145" s="65">
        <f t="shared" si="6"/>
        <v>508</v>
      </c>
      <c r="C145" s="66">
        <v>6</v>
      </c>
      <c r="D145"/>
    </row>
    <row r="146" spans="1:4" ht="13.15" x14ac:dyDescent="0.2">
      <c r="A146" s="90" t="s">
        <v>272</v>
      </c>
      <c r="B146" s="65">
        <f t="shared" si="6"/>
        <v>508</v>
      </c>
      <c r="C146" s="66">
        <v>6</v>
      </c>
      <c r="D146"/>
    </row>
    <row r="147" spans="1:4" ht="13.15" x14ac:dyDescent="0.2">
      <c r="A147" s="90" t="s">
        <v>179</v>
      </c>
      <c r="B147" s="65">
        <f t="shared" si="6"/>
        <v>2540</v>
      </c>
      <c r="C147" s="66">
        <v>30</v>
      </c>
      <c r="D147"/>
    </row>
    <row r="148" spans="1:4" ht="25.05" x14ac:dyDescent="0.2">
      <c r="A148" s="90" t="s">
        <v>273</v>
      </c>
      <c r="B148" s="65">
        <f t="shared" si="6"/>
        <v>4064</v>
      </c>
      <c r="C148" s="66">
        <v>48</v>
      </c>
      <c r="D148"/>
    </row>
    <row r="149" spans="1:4" ht="13.15" x14ac:dyDescent="0.2">
      <c r="A149" s="90" t="s">
        <v>346</v>
      </c>
      <c r="B149" s="65">
        <f t="shared" si="6"/>
        <v>15155</v>
      </c>
      <c r="C149" s="66">
        <v>179</v>
      </c>
      <c r="D149"/>
    </row>
    <row r="150" spans="1:4" ht="13.8" thickBot="1" x14ac:dyDescent="0.25">
      <c r="A150" s="91" t="s">
        <v>179</v>
      </c>
      <c r="B150" s="68">
        <f t="shared" si="6"/>
        <v>2540</v>
      </c>
      <c r="C150" s="69">
        <v>30</v>
      </c>
      <c r="D150"/>
    </row>
  </sheetData>
  <sortState ref="A6:D183">
    <sortCondition ref="A6:A183"/>
  </sortState>
  <mergeCells count="3">
    <mergeCell ref="A4:C4"/>
    <mergeCell ref="A3:C3"/>
    <mergeCell ref="A1:C1"/>
  </mergeCells>
  <pageMargins left="0.11811023622047245" right="0.11811023622047245" top="0.35433070866141736" bottom="0.35433070866141736" header="0.31496062992125984" footer="0.31496062992125984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D105"/>
  <sheetViews>
    <sheetView zoomScaleNormal="100" workbookViewId="0">
      <pane ySplit="5" topLeftCell="A6" activePane="bottomLeft" state="frozen"/>
      <selection pane="bottomLeft" activeCell="D1" sqref="D1:D1048576"/>
    </sheetView>
  </sheetViews>
  <sheetFormatPr defaultColWidth="9.109375" defaultRowHeight="12.55" x14ac:dyDescent="0.2"/>
  <cols>
    <col min="1" max="1" width="95.6640625" style="2" bestFit="1" customWidth="1"/>
    <col min="2" max="2" width="14.21875" style="85" customWidth="1"/>
    <col min="3" max="3" width="10.77734375" style="85" customWidth="1"/>
    <col min="4" max="16384" width="9.109375" style="2"/>
  </cols>
  <sheetData>
    <row r="1" spans="1:4" ht="72.650000000000006" customHeight="1" thickBot="1" x14ac:dyDescent="0.25">
      <c r="A1" s="118" t="s">
        <v>575</v>
      </c>
      <c r="B1" s="118"/>
      <c r="C1" s="118"/>
    </row>
    <row r="2" spans="1:4" ht="57.15" customHeight="1" thickBot="1" x14ac:dyDescent="0.25">
      <c r="A2" s="41" t="s">
        <v>84</v>
      </c>
      <c r="B2" s="18">
        <v>83</v>
      </c>
      <c r="C2" s="23">
        <v>72</v>
      </c>
    </row>
    <row r="3" spans="1:4" ht="25.55" customHeight="1" x14ac:dyDescent="0.2">
      <c r="A3" s="116" t="s">
        <v>92</v>
      </c>
      <c r="B3" s="116"/>
      <c r="C3" s="116"/>
    </row>
    <row r="4" spans="1:4" ht="21.8" customHeight="1" thickBot="1" x14ac:dyDescent="0.25">
      <c r="A4" s="117" t="s">
        <v>34</v>
      </c>
      <c r="B4" s="117"/>
      <c r="C4" s="117"/>
    </row>
    <row r="5" spans="1:4" ht="13.15" x14ac:dyDescent="0.25">
      <c r="A5" s="81" t="s">
        <v>27</v>
      </c>
      <c r="B5" s="70" t="s">
        <v>35</v>
      </c>
      <c r="C5" s="71" t="s">
        <v>35</v>
      </c>
    </row>
    <row r="6" spans="1:4" ht="13.15" x14ac:dyDescent="0.25">
      <c r="A6" s="57" t="s">
        <v>515</v>
      </c>
      <c r="B6" s="65">
        <f>ROUNDUP(C6*$B$2*1.02,0)</f>
        <v>762</v>
      </c>
      <c r="C6" s="83">
        <v>9</v>
      </c>
      <c r="D6"/>
    </row>
    <row r="7" spans="1:4" ht="13.15" x14ac:dyDescent="0.25">
      <c r="A7" s="57" t="s">
        <v>516</v>
      </c>
      <c r="B7" s="65">
        <f t="shared" ref="B7:B70" si="0">ROUNDUP(C7*$B$2*1.02,0)</f>
        <v>762</v>
      </c>
      <c r="C7" s="83">
        <v>9</v>
      </c>
      <c r="D7"/>
    </row>
    <row r="8" spans="1:4" ht="13.15" x14ac:dyDescent="0.25">
      <c r="A8" s="57" t="s">
        <v>173</v>
      </c>
      <c r="B8" s="65">
        <f t="shared" si="0"/>
        <v>29801</v>
      </c>
      <c r="C8" s="83">
        <v>352</v>
      </c>
      <c r="D8"/>
    </row>
    <row r="9" spans="1:4" ht="13.15" x14ac:dyDescent="0.25">
      <c r="A9" s="57" t="s">
        <v>368</v>
      </c>
      <c r="B9" s="65">
        <f t="shared" si="0"/>
        <v>4487</v>
      </c>
      <c r="C9" s="83">
        <v>53</v>
      </c>
      <c r="D9"/>
    </row>
    <row r="10" spans="1:4" ht="13.15" x14ac:dyDescent="0.25">
      <c r="A10" s="57" t="s">
        <v>523</v>
      </c>
      <c r="B10" s="65">
        <f t="shared" si="0"/>
        <v>1270</v>
      </c>
      <c r="C10" s="83">
        <v>15</v>
      </c>
      <c r="D10"/>
    </row>
    <row r="11" spans="1:4" ht="13.15" x14ac:dyDescent="0.25">
      <c r="A11" s="57" t="s">
        <v>524</v>
      </c>
      <c r="B11" s="65">
        <f t="shared" si="0"/>
        <v>2286</v>
      </c>
      <c r="C11" s="83">
        <v>27</v>
      </c>
      <c r="D11"/>
    </row>
    <row r="12" spans="1:4" ht="13.15" x14ac:dyDescent="0.25">
      <c r="A12" s="57" t="s">
        <v>525</v>
      </c>
      <c r="B12" s="65">
        <f t="shared" si="0"/>
        <v>2879</v>
      </c>
      <c r="C12" s="83">
        <v>34</v>
      </c>
      <c r="D12"/>
    </row>
    <row r="13" spans="1:4" ht="13.15" x14ac:dyDescent="0.25">
      <c r="A13" s="57" t="s">
        <v>526</v>
      </c>
      <c r="B13" s="65">
        <f t="shared" si="0"/>
        <v>4995</v>
      </c>
      <c r="C13" s="83">
        <v>59</v>
      </c>
      <c r="D13"/>
    </row>
    <row r="14" spans="1:4" ht="13.15" x14ac:dyDescent="0.25">
      <c r="A14" s="57" t="s">
        <v>527</v>
      </c>
      <c r="B14" s="65">
        <f t="shared" si="0"/>
        <v>1186</v>
      </c>
      <c r="C14" s="83">
        <v>14</v>
      </c>
      <c r="D14"/>
    </row>
    <row r="15" spans="1:4" ht="13.15" x14ac:dyDescent="0.25">
      <c r="A15" s="57" t="s">
        <v>528</v>
      </c>
      <c r="B15" s="65">
        <f t="shared" si="0"/>
        <v>1270</v>
      </c>
      <c r="C15" s="83">
        <v>15</v>
      </c>
      <c r="D15"/>
    </row>
    <row r="16" spans="1:4" ht="13.15" x14ac:dyDescent="0.25">
      <c r="A16" s="57" t="s">
        <v>529</v>
      </c>
      <c r="B16" s="65">
        <f t="shared" si="0"/>
        <v>5842</v>
      </c>
      <c r="C16" s="83">
        <v>69</v>
      </c>
      <c r="D16"/>
    </row>
    <row r="17" spans="1:4" ht="13.15" x14ac:dyDescent="0.25">
      <c r="A17" s="57" t="s">
        <v>530</v>
      </c>
      <c r="B17" s="65">
        <f t="shared" si="0"/>
        <v>7197</v>
      </c>
      <c r="C17" s="83">
        <v>85</v>
      </c>
      <c r="D17"/>
    </row>
    <row r="18" spans="1:4" ht="13.15" x14ac:dyDescent="0.25">
      <c r="A18" s="57" t="s">
        <v>531</v>
      </c>
      <c r="B18" s="65">
        <f t="shared" si="0"/>
        <v>3218</v>
      </c>
      <c r="C18" s="83">
        <v>38</v>
      </c>
      <c r="D18"/>
    </row>
    <row r="19" spans="1:4" ht="13.15" x14ac:dyDescent="0.25">
      <c r="A19" s="57" t="s">
        <v>532</v>
      </c>
      <c r="B19" s="65">
        <f t="shared" si="0"/>
        <v>4911</v>
      </c>
      <c r="C19" s="83">
        <v>58</v>
      </c>
      <c r="D19"/>
    </row>
    <row r="20" spans="1:4" ht="13.15" x14ac:dyDescent="0.25">
      <c r="A20" s="57" t="s">
        <v>533</v>
      </c>
      <c r="B20" s="65">
        <f t="shared" si="0"/>
        <v>2964</v>
      </c>
      <c r="C20" s="83">
        <v>35</v>
      </c>
      <c r="D20"/>
    </row>
    <row r="21" spans="1:4" ht="13.15" x14ac:dyDescent="0.25">
      <c r="A21" s="57" t="s">
        <v>381</v>
      </c>
      <c r="B21" s="65">
        <f t="shared" si="0"/>
        <v>199290</v>
      </c>
      <c r="C21" s="83">
        <v>2354</v>
      </c>
      <c r="D21"/>
    </row>
    <row r="22" spans="1:4" ht="13.15" x14ac:dyDescent="0.25">
      <c r="A22" s="57" t="s">
        <v>534</v>
      </c>
      <c r="B22" s="65">
        <f t="shared" si="0"/>
        <v>18287</v>
      </c>
      <c r="C22" s="83">
        <v>216</v>
      </c>
      <c r="D22"/>
    </row>
    <row r="23" spans="1:4" ht="13.15" x14ac:dyDescent="0.25">
      <c r="A23" s="57" t="s">
        <v>535</v>
      </c>
      <c r="B23" s="65">
        <f t="shared" si="0"/>
        <v>1778</v>
      </c>
      <c r="C23" s="83">
        <v>21</v>
      </c>
      <c r="D23"/>
    </row>
    <row r="24" spans="1:4" ht="13.15" x14ac:dyDescent="0.25">
      <c r="A24" s="57" t="s">
        <v>382</v>
      </c>
      <c r="B24" s="65">
        <f t="shared" si="0"/>
        <v>32595</v>
      </c>
      <c r="C24" s="83">
        <v>385</v>
      </c>
      <c r="D24"/>
    </row>
    <row r="25" spans="1:4" ht="13.15" x14ac:dyDescent="0.25">
      <c r="A25" s="57" t="s">
        <v>287</v>
      </c>
      <c r="B25" s="65">
        <f t="shared" si="0"/>
        <v>2710</v>
      </c>
      <c r="C25" s="83">
        <v>32</v>
      </c>
      <c r="D25"/>
    </row>
    <row r="26" spans="1:4" ht="13.15" x14ac:dyDescent="0.25">
      <c r="A26" s="57" t="s">
        <v>365</v>
      </c>
      <c r="B26" s="65">
        <f t="shared" si="0"/>
        <v>3895</v>
      </c>
      <c r="C26" s="83">
        <v>46</v>
      </c>
      <c r="D26"/>
    </row>
    <row r="27" spans="1:4" ht="13.15" x14ac:dyDescent="0.25">
      <c r="A27" s="57" t="s">
        <v>383</v>
      </c>
      <c r="B27" s="65">
        <f t="shared" si="0"/>
        <v>21419</v>
      </c>
      <c r="C27" s="83">
        <v>253</v>
      </c>
      <c r="D27"/>
    </row>
    <row r="28" spans="1:4" ht="13.15" x14ac:dyDescent="0.25">
      <c r="A28" s="57" t="s">
        <v>367</v>
      </c>
      <c r="B28" s="65">
        <f t="shared" si="0"/>
        <v>7027</v>
      </c>
      <c r="C28" s="83">
        <v>83</v>
      </c>
      <c r="D28"/>
    </row>
    <row r="29" spans="1:4" ht="13.15" x14ac:dyDescent="0.25">
      <c r="A29" s="57" t="s">
        <v>536</v>
      </c>
      <c r="B29" s="65">
        <f t="shared" si="0"/>
        <v>16679</v>
      </c>
      <c r="C29" s="83">
        <v>197</v>
      </c>
      <c r="D29"/>
    </row>
    <row r="30" spans="1:4" ht="13.15" x14ac:dyDescent="0.25">
      <c r="A30" s="57" t="s">
        <v>174</v>
      </c>
      <c r="B30" s="65">
        <f t="shared" si="0"/>
        <v>53252</v>
      </c>
      <c r="C30" s="83">
        <v>629</v>
      </c>
      <c r="D30"/>
    </row>
    <row r="31" spans="1:4" ht="13.15" x14ac:dyDescent="0.25">
      <c r="A31" s="57" t="s">
        <v>537</v>
      </c>
      <c r="B31" s="65">
        <f t="shared" si="0"/>
        <v>1778</v>
      </c>
      <c r="C31" s="83">
        <v>21</v>
      </c>
      <c r="D31"/>
    </row>
    <row r="32" spans="1:4" ht="13.15" x14ac:dyDescent="0.25">
      <c r="A32" s="57" t="s">
        <v>288</v>
      </c>
      <c r="B32" s="65">
        <f t="shared" si="0"/>
        <v>3387</v>
      </c>
      <c r="C32" s="83">
        <v>40</v>
      </c>
      <c r="D32"/>
    </row>
    <row r="33" spans="1:4" ht="13.15" x14ac:dyDescent="0.25">
      <c r="A33" s="57" t="s">
        <v>315</v>
      </c>
      <c r="B33" s="65">
        <f t="shared" si="0"/>
        <v>21419</v>
      </c>
      <c r="C33" s="83">
        <v>253</v>
      </c>
      <c r="D33"/>
    </row>
    <row r="34" spans="1:4" ht="13.15" x14ac:dyDescent="0.25">
      <c r="A34" s="57" t="s">
        <v>384</v>
      </c>
      <c r="B34" s="65">
        <f t="shared" si="0"/>
        <v>8551</v>
      </c>
      <c r="C34" s="83">
        <v>101</v>
      </c>
      <c r="D34"/>
    </row>
    <row r="35" spans="1:4" ht="13.15" x14ac:dyDescent="0.25">
      <c r="A35" s="57" t="s">
        <v>538</v>
      </c>
      <c r="B35" s="65">
        <f t="shared" si="0"/>
        <v>17271</v>
      </c>
      <c r="C35" s="83">
        <v>204</v>
      </c>
      <c r="D35"/>
    </row>
    <row r="36" spans="1:4" ht="13.15" x14ac:dyDescent="0.25">
      <c r="A36" s="57" t="s">
        <v>539</v>
      </c>
      <c r="B36" s="65">
        <f t="shared" si="0"/>
        <v>23367</v>
      </c>
      <c r="C36" s="83">
        <v>276</v>
      </c>
      <c r="D36"/>
    </row>
    <row r="37" spans="1:4" ht="13.15" x14ac:dyDescent="0.25">
      <c r="A37" s="57" t="s">
        <v>540</v>
      </c>
      <c r="B37" s="65">
        <f t="shared" si="0"/>
        <v>22943</v>
      </c>
      <c r="C37" s="83">
        <v>271</v>
      </c>
      <c r="D37"/>
    </row>
    <row r="38" spans="1:4" ht="13.15" x14ac:dyDescent="0.25">
      <c r="A38" s="57" t="s">
        <v>541</v>
      </c>
      <c r="B38" s="65">
        <f t="shared" si="0"/>
        <v>30478</v>
      </c>
      <c r="C38" s="83">
        <v>360</v>
      </c>
      <c r="D38"/>
    </row>
    <row r="39" spans="1:4" ht="13.15" x14ac:dyDescent="0.25">
      <c r="A39" s="57" t="s">
        <v>542</v>
      </c>
      <c r="B39" s="65">
        <f t="shared" si="0"/>
        <v>38013</v>
      </c>
      <c r="C39" s="83">
        <v>449</v>
      </c>
      <c r="D39"/>
    </row>
    <row r="40" spans="1:4" ht="13.15" x14ac:dyDescent="0.25">
      <c r="A40" s="57" t="s">
        <v>543</v>
      </c>
      <c r="B40" s="65">
        <f t="shared" si="0"/>
        <v>11345</v>
      </c>
      <c r="C40" s="83">
        <v>134</v>
      </c>
      <c r="D40"/>
    </row>
    <row r="41" spans="1:4" ht="13.15" x14ac:dyDescent="0.25">
      <c r="A41" s="57" t="s">
        <v>544</v>
      </c>
      <c r="B41" s="65">
        <f t="shared" si="0"/>
        <v>20658</v>
      </c>
      <c r="C41" s="83">
        <v>244</v>
      </c>
      <c r="D41"/>
    </row>
    <row r="42" spans="1:4" ht="13.15" x14ac:dyDescent="0.25">
      <c r="A42" s="57" t="s">
        <v>545</v>
      </c>
      <c r="B42" s="65">
        <f>C42</f>
        <v>309</v>
      </c>
      <c r="C42" s="83">
        <v>309</v>
      </c>
      <c r="D42"/>
    </row>
    <row r="43" spans="1:4" ht="13.15" x14ac:dyDescent="0.25">
      <c r="A43" s="57" t="s">
        <v>546</v>
      </c>
      <c r="B43" s="65">
        <f t="shared" si="0"/>
        <v>51389</v>
      </c>
      <c r="C43" s="83">
        <v>607</v>
      </c>
      <c r="D43"/>
    </row>
    <row r="44" spans="1:4" ht="13.15" x14ac:dyDescent="0.25">
      <c r="A44" s="57" t="s">
        <v>547</v>
      </c>
      <c r="B44" s="65">
        <f t="shared" si="0"/>
        <v>19134</v>
      </c>
      <c r="C44" s="83">
        <v>226</v>
      </c>
      <c r="D44"/>
    </row>
    <row r="45" spans="1:4" ht="13.15" x14ac:dyDescent="0.25">
      <c r="A45" s="57" t="s">
        <v>548</v>
      </c>
      <c r="B45" s="65">
        <f t="shared" si="0"/>
        <v>33526</v>
      </c>
      <c r="C45" s="83">
        <v>396</v>
      </c>
      <c r="D45"/>
    </row>
    <row r="46" spans="1:4" ht="13.15" x14ac:dyDescent="0.25">
      <c r="A46" s="57" t="s">
        <v>549</v>
      </c>
      <c r="B46" s="65">
        <f t="shared" si="0"/>
        <v>15663</v>
      </c>
      <c r="C46" s="83">
        <v>185</v>
      </c>
      <c r="D46"/>
    </row>
    <row r="47" spans="1:4" ht="13.15" x14ac:dyDescent="0.25">
      <c r="A47" s="57" t="s">
        <v>550</v>
      </c>
      <c r="B47" s="65">
        <f t="shared" si="0"/>
        <v>27346</v>
      </c>
      <c r="C47" s="83">
        <v>323</v>
      </c>
      <c r="D47"/>
    </row>
    <row r="48" spans="1:4" ht="13.15" x14ac:dyDescent="0.25">
      <c r="A48" s="57" t="s">
        <v>551</v>
      </c>
      <c r="B48" s="65">
        <f t="shared" si="0"/>
        <v>847</v>
      </c>
      <c r="C48" s="83">
        <v>10</v>
      </c>
      <c r="D48"/>
    </row>
    <row r="49" spans="1:4" ht="13.15" x14ac:dyDescent="0.25">
      <c r="A49" s="57" t="s">
        <v>552</v>
      </c>
      <c r="B49" s="65">
        <f t="shared" si="0"/>
        <v>1694</v>
      </c>
      <c r="C49" s="83">
        <v>20</v>
      </c>
      <c r="D49"/>
    </row>
    <row r="50" spans="1:4" ht="13.15" x14ac:dyDescent="0.25">
      <c r="A50" s="57" t="s">
        <v>553</v>
      </c>
      <c r="B50" s="65">
        <f t="shared" si="0"/>
        <v>1186</v>
      </c>
      <c r="C50" s="83">
        <v>14</v>
      </c>
      <c r="D50"/>
    </row>
    <row r="51" spans="1:4" ht="13.15" x14ac:dyDescent="0.25">
      <c r="A51" s="57" t="s">
        <v>554</v>
      </c>
      <c r="B51" s="65">
        <f t="shared" si="0"/>
        <v>3472</v>
      </c>
      <c r="C51" s="83">
        <v>41</v>
      </c>
      <c r="D51"/>
    </row>
    <row r="52" spans="1:4" ht="13.15" x14ac:dyDescent="0.2">
      <c r="A52" s="57" t="s">
        <v>316</v>
      </c>
      <c r="B52" s="65">
        <f>C52</f>
        <v>1060</v>
      </c>
      <c r="C52" s="93">
        <v>1060</v>
      </c>
      <c r="D52"/>
    </row>
    <row r="53" spans="1:4" ht="13.15" x14ac:dyDescent="0.25">
      <c r="A53" s="57" t="s">
        <v>555</v>
      </c>
      <c r="B53" s="65">
        <f t="shared" si="0"/>
        <v>3641</v>
      </c>
      <c r="C53" s="83">
        <v>43</v>
      </c>
      <c r="D53"/>
    </row>
    <row r="54" spans="1:4" ht="13.15" x14ac:dyDescent="0.25">
      <c r="A54" s="57" t="s">
        <v>556</v>
      </c>
      <c r="B54" s="65">
        <f t="shared" si="0"/>
        <v>1186</v>
      </c>
      <c r="C54" s="83">
        <v>14</v>
      </c>
      <c r="D54"/>
    </row>
    <row r="55" spans="1:4" ht="13.15" x14ac:dyDescent="0.25">
      <c r="A55" s="57" t="s">
        <v>557</v>
      </c>
      <c r="B55" s="65">
        <f t="shared" si="0"/>
        <v>5165</v>
      </c>
      <c r="C55" s="83">
        <v>61</v>
      </c>
      <c r="D55"/>
    </row>
    <row r="56" spans="1:4" ht="13.15" x14ac:dyDescent="0.25">
      <c r="A56" s="57" t="s">
        <v>558</v>
      </c>
      <c r="B56" s="65">
        <f t="shared" si="0"/>
        <v>13800</v>
      </c>
      <c r="C56" s="83">
        <v>163</v>
      </c>
      <c r="D56"/>
    </row>
    <row r="57" spans="1:4" ht="13.15" x14ac:dyDescent="0.25">
      <c r="A57" s="57" t="s">
        <v>559</v>
      </c>
      <c r="B57" s="65">
        <f t="shared" si="0"/>
        <v>9567</v>
      </c>
      <c r="C57" s="83">
        <v>113</v>
      </c>
      <c r="D57"/>
    </row>
    <row r="58" spans="1:4" ht="13.15" x14ac:dyDescent="0.25">
      <c r="A58" s="57" t="s">
        <v>560</v>
      </c>
      <c r="B58" s="65">
        <f t="shared" si="0"/>
        <v>3641</v>
      </c>
      <c r="C58" s="83">
        <v>43</v>
      </c>
      <c r="D58"/>
    </row>
    <row r="59" spans="1:4" ht="13.15" x14ac:dyDescent="0.25">
      <c r="A59" s="57" t="s">
        <v>366</v>
      </c>
      <c r="B59" s="65">
        <f t="shared" si="0"/>
        <v>12192</v>
      </c>
      <c r="C59" s="83">
        <v>144</v>
      </c>
      <c r="D59"/>
    </row>
    <row r="60" spans="1:4" ht="13.15" x14ac:dyDescent="0.25">
      <c r="A60" s="57" t="s">
        <v>561</v>
      </c>
      <c r="B60" s="65">
        <f t="shared" si="0"/>
        <v>2540</v>
      </c>
      <c r="C60" s="83">
        <v>30</v>
      </c>
      <c r="D60"/>
    </row>
    <row r="61" spans="1:4" ht="13.15" x14ac:dyDescent="0.25">
      <c r="A61" s="57" t="s">
        <v>562</v>
      </c>
      <c r="B61" s="65">
        <f t="shared" si="0"/>
        <v>12699</v>
      </c>
      <c r="C61" s="83">
        <v>150</v>
      </c>
      <c r="D61"/>
    </row>
    <row r="62" spans="1:4" ht="13.15" x14ac:dyDescent="0.25">
      <c r="A62" s="57" t="s">
        <v>563</v>
      </c>
      <c r="B62" s="65">
        <f t="shared" si="0"/>
        <v>16848</v>
      </c>
      <c r="C62" s="83">
        <v>199</v>
      </c>
      <c r="D62"/>
    </row>
    <row r="63" spans="1:4" ht="13.15" x14ac:dyDescent="0.25">
      <c r="A63" s="57" t="s">
        <v>564</v>
      </c>
      <c r="B63" s="65">
        <f t="shared" si="0"/>
        <v>32087</v>
      </c>
      <c r="C63" s="83">
        <v>379</v>
      </c>
      <c r="D63"/>
    </row>
    <row r="64" spans="1:4" ht="13.15" x14ac:dyDescent="0.25">
      <c r="A64" s="57" t="s">
        <v>565</v>
      </c>
      <c r="B64" s="65">
        <f t="shared" si="0"/>
        <v>762</v>
      </c>
      <c r="C64" s="83">
        <v>9</v>
      </c>
      <c r="D64"/>
    </row>
    <row r="65" spans="1:4" ht="13.15" x14ac:dyDescent="0.25">
      <c r="A65" s="57" t="s">
        <v>566</v>
      </c>
      <c r="B65" s="65">
        <f t="shared" si="0"/>
        <v>1694</v>
      </c>
      <c r="C65" s="83">
        <v>20</v>
      </c>
      <c r="D65"/>
    </row>
    <row r="66" spans="1:4" ht="13.15" x14ac:dyDescent="0.25">
      <c r="A66" s="57" t="s">
        <v>317</v>
      </c>
      <c r="B66" s="65">
        <f t="shared" si="0"/>
        <v>29378</v>
      </c>
      <c r="C66" s="83">
        <v>347</v>
      </c>
      <c r="D66"/>
    </row>
    <row r="67" spans="1:4" ht="13.15" x14ac:dyDescent="0.25">
      <c r="A67" s="57" t="s">
        <v>504</v>
      </c>
      <c r="B67" s="65">
        <f t="shared" si="0"/>
        <v>1694</v>
      </c>
      <c r="C67" s="83">
        <v>20</v>
      </c>
      <c r="D67"/>
    </row>
    <row r="68" spans="1:4" ht="13.15" x14ac:dyDescent="0.25">
      <c r="A68" s="57" t="s">
        <v>567</v>
      </c>
      <c r="B68" s="65">
        <f t="shared" si="0"/>
        <v>847</v>
      </c>
      <c r="C68" s="83">
        <v>10</v>
      </c>
      <c r="D68"/>
    </row>
    <row r="69" spans="1:4" ht="13.15" x14ac:dyDescent="0.25">
      <c r="A69" s="57" t="s">
        <v>318</v>
      </c>
      <c r="B69" s="65">
        <f t="shared" si="0"/>
        <v>3810</v>
      </c>
      <c r="C69" s="83">
        <v>45</v>
      </c>
      <c r="D69"/>
    </row>
    <row r="70" spans="1:4" ht="13.15" x14ac:dyDescent="0.25">
      <c r="A70" s="57" t="s">
        <v>289</v>
      </c>
      <c r="B70" s="65">
        <f t="shared" si="0"/>
        <v>6604</v>
      </c>
      <c r="C70" s="83">
        <v>78</v>
      </c>
      <c r="D70"/>
    </row>
    <row r="71" spans="1:4" ht="13.15" x14ac:dyDescent="0.25">
      <c r="A71" s="57" t="s">
        <v>505</v>
      </c>
      <c r="B71" s="65">
        <f t="shared" ref="B71:B105" si="1">ROUNDUP(C71*$B$2*1.02,0)</f>
        <v>13038</v>
      </c>
      <c r="C71" s="83">
        <v>154</v>
      </c>
      <c r="D71"/>
    </row>
    <row r="72" spans="1:4" ht="13.15" x14ac:dyDescent="0.25">
      <c r="A72" s="57" t="s">
        <v>568</v>
      </c>
      <c r="B72" s="65">
        <f t="shared" si="1"/>
        <v>12107</v>
      </c>
      <c r="C72" s="83">
        <v>143</v>
      </c>
      <c r="D72"/>
    </row>
    <row r="73" spans="1:4" ht="13.15" x14ac:dyDescent="0.25">
      <c r="A73" s="57" t="s">
        <v>569</v>
      </c>
      <c r="B73" s="65">
        <f t="shared" si="1"/>
        <v>38351</v>
      </c>
      <c r="C73" s="83">
        <v>453</v>
      </c>
      <c r="D73"/>
    </row>
    <row r="74" spans="1:4" ht="13.15" x14ac:dyDescent="0.25">
      <c r="A74" s="57" t="s">
        <v>319</v>
      </c>
      <c r="B74" s="65">
        <f t="shared" si="1"/>
        <v>17017</v>
      </c>
      <c r="C74" s="83">
        <v>201</v>
      </c>
      <c r="D74"/>
    </row>
    <row r="75" spans="1:4" ht="13.15" x14ac:dyDescent="0.25">
      <c r="A75" s="57" t="s">
        <v>364</v>
      </c>
      <c r="B75" s="65">
        <f t="shared" si="1"/>
        <v>3641</v>
      </c>
      <c r="C75" s="83">
        <v>43</v>
      </c>
      <c r="D75"/>
    </row>
    <row r="76" spans="1:4" ht="13.15" x14ac:dyDescent="0.25">
      <c r="A76" s="57" t="s">
        <v>175</v>
      </c>
      <c r="B76" s="65">
        <f t="shared" si="1"/>
        <v>20573</v>
      </c>
      <c r="C76" s="83">
        <v>243</v>
      </c>
      <c r="D76"/>
    </row>
    <row r="77" spans="1:4" ht="13.15" x14ac:dyDescent="0.25">
      <c r="A77" s="57" t="s">
        <v>362</v>
      </c>
      <c r="B77" s="65">
        <f t="shared" si="1"/>
        <v>12192</v>
      </c>
      <c r="C77" s="83">
        <v>144</v>
      </c>
      <c r="D77"/>
    </row>
    <row r="78" spans="1:4" ht="13.15" x14ac:dyDescent="0.25">
      <c r="A78" s="57" t="s">
        <v>363</v>
      </c>
      <c r="B78" s="65">
        <f t="shared" si="1"/>
        <v>12192</v>
      </c>
      <c r="C78" s="83">
        <v>144</v>
      </c>
      <c r="D78"/>
    </row>
    <row r="79" spans="1:4" ht="13.15" x14ac:dyDescent="0.25">
      <c r="A79" s="57" t="s">
        <v>570</v>
      </c>
      <c r="B79" s="65">
        <f t="shared" si="1"/>
        <v>9736</v>
      </c>
      <c r="C79" s="83">
        <v>115</v>
      </c>
      <c r="D79"/>
    </row>
    <row r="80" spans="1:4" ht="13.15" x14ac:dyDescent="0.25">
      <c r="A80" s="57" t="s">
        <v>176</v>
      </c>
      <c r="B80" s="65">
        <f t="shared" si="1"/>
        <v>1948</v>
      </c>
      <c r="C80" s="83">
        <v>23</v>
      </c>
      <c r="D80"/>
    </row>
    <row r="81" spans="1:4" ht="13.15" x14ac:dyDescent="0.25">
      <c r="A81" s="57" t="s">
        <v>177</v>
      </c>
      <c r="B81" s="65">
        <f t="shared" si="1"/>
        <v>1948</v>
      </c>
      <c r="C81" s="83">
        <v>23</v>
      </c>
      <c r="D81"/>
    </row>
    <row r="82" spans="1:4" ht="13.15" x14ac:dyDescent="0.25">
      <c r="A82" s="57" t="s">
        <v>320</v>
      </c>
      <c r="B82" s="65">
        <f>C82</f>
        <v>86</v>
      </c>
      <c r="C82" s="83">
        <v>86</v>
      </c>
      <c r="D82"/>
    </row>
    <row r="83" spans="1:4" ht="13.15" x14ac:dyDescent="0.25">
      <c r="A83" s="57" t="s">
        <v>321</v>
      </c>
      <c r="B83" s="65">
        <f t="shared" si="1"/>
        <v>6435</v>
      </c>
      <c r="C83" s="83">
        <v>76</v>
      </c>
      <c r="D83"/>
    </row>
    <row r="84" spans="1:4" ht="13.15" x14ac:dyDescent="0.25">
      <c r="A84" s="57" t="s">
        <v>322</v>
      </c>
      <c r="B84" s="65">
        <f t="shared" si="1"/>
        <v>1270</v>
      </c>
      <c r="C84" s="83">
        <v>15</v>
      </c>
      <c r="D84"/>
    </row>
    <row r="85" spans="1:4" ht="13.15" x14ac:dyDescent="0.25">
      <c r="A85" s="57" t="s">
        <v>323</v>
      </c>
      <c r="B85" s="65">
        <f t="shared" ref="B85:B86" si="2">C85</f>
        <v>7</v>
      </c>
      <c r="C85" s="83">
        <v>7</v>
      </c>
      <c r="D85"/>
    </row>
    <row r="86" spans="1:4" ht="13.15" x14ac:dyDescent="0.25">
      <c r="A86" s="57" t="s">
        <v>324</v>
      </c>
      <c r="B86" s="65">
        <f t="shared" si="2"/>
        <v>39</v>
      </c>
      <c r="C86" s="83">
        <v>39</v>
      </c>
      <c r="D86"/>
    </row>
    <row r="87" spans="1:4" ht="13.15" x14ac:dyDescent="0.25">
      <c r="A87" s="57" t="s">
        <v>325</v>
      </c>
      <c r="B87" s="65">
        <f t="shared" si="1"/>
        <v>2371</v>
      </c>
      <c r="C87" s="83">
        <v>28</v>
      </c>
      <c r="D87"/>
    </row>
    <row r="88" spans="1:4" ht="13.15" x14ac:dyDescent="0.25">
      <c r="A88" s="57" t="s">
        <v>85</v>
      </c>
      <c r="B88" s="65">
        <f t="shared" si="1"/>
        <v>1440</v>
      </c>
      <c r="C88" s="83">
        <v>17</v>
      </c>
      <c r="D88"/>
    </row>
    <row r="89" spans="1:4" ht="13.15" x14ac:dyDescent="0.25">
      <c r="A89" s="57" t="s">
        <v>326</v>
      </c>
      <c r="B89" s="65">
        <f t="shared" si="1"/>
        <v>9736</v>
      </c>
      <c r="C89" s="83">
        <v>115</v>
      </c>
      <c r="D89"/>
    </row>
    <row r="90" spans="1:4" ht="13.15" x14ac:dyDescent="0.25">
      <c r="A90" s="57" t="s">
        <v>327</v>
      </c>
      <c r="B90" s="65">
        <f t="shared" si="1"/>
        <v>1016</v>
      </c>
      <c r="C90" s="83">
        <v>12</v>
      </c>
      <c r="D90"/>
    </row>
    <row r="91" spans="1:4" ht="13.15" x14ac:dyDescent="0.25">
      <c r="A91" s="57" t="s">
        <v>328</v>
      </c>
      <c r="B91" s="65">
        <f t="shared" si="1"/>
        <v>1101</v>
      </c>
      <c r="C91" s="83">
        <v>13</v>
      </c>
      <c r="D91"/>
    </row>
    <row r="92" spans="1:4" ht="13.15" x14ac:dyDescent="0.25">
      <c r="A92" s="57" t="s">
        <v>329</v>
      </c>
      <c r="B92" s="65">
        <f t="shared" si="1"/>
        <v>593</v>
      </c>
      <c r="C92" s="83">
        <v>7</v>
      </c>
      <c r="D92"/>
    </row>
    <row r="93" spans="1:4" ht="13.15" x14ac:dyDescent="0.25">
      <c r="A93" s="57" t="s">
        <v>330</v>
      </c>
      <c r="B93" s="65">
        <f t="shared" si="1"/>
        <v>508</v>
      </c>
      <c r="C93" s="83">
        <v>6</v>
      </c>
      <c r="D93"/>
    </row>
    <row r="94" spans="1:4" ht="13.15" x14ac:dyDescent="0.25">
      <c r="A94" s="57" t="s">
        <v>331</v>
      </c>
      <c r="B94" s="65">
        <f t="shared" si="1"/>
        <v>5842</v>
      </c>
      <c r="C94" s="83">
        <v>69</v>
      </c>
      <c r="D94"/>
    </row>
    <row r="95" spans="1:4" ht="13.15" x14ac:dyDescent="0.25">
      <c r="A95" s="57" t="s">
        <v>332</v>
      </c>
      <c r="B95" s="65">
        <f t="shared" si="1"/>
        <v>2625</v>
      </c>
      <c r="C95" s="83">
        <v>31</v>
      </c>
      <c r="D95"/>
    </row>
    <row r="96" spans="1:4" ht="13.15" x14ac:dyDescent="0.25">
      <c r="A96" s="57" t="s">
        <v>333</v>
      </c>
      <c r="B96" s="65">
        <f>C96</f>
        <v>154</v>
      </c>
      <c r="C96" s="94">
        <v>154</v>
      </c>
      <c r="D96"/>
    </row>
    <row r="97" spans="1:4" ht="13.15" x14ac:dyDescent="0.25">
      <c r="A97" s="57" t="s">
        <v>334</v>
      </c>
      <c r="B97" s="65">
        <f t="shared" si="1"/>
        <v>1270</v>
      </c>
      <c r="C97" s="83">
        <v>15</v>
      </c>
      <c r="D97"/>
    </row>
    <row r="98" spans="1:4" ht="13.15" x14ac:dyDescent="0.25">
      <c r="A98" s="57" t="s">
        <v>335</v>
      </c>
      <c r="B98" s="65">
        <f t="shared" si="1"/>
        <v>9228</v>
      </c>
      <c r="C98" s="83">
        <v>109</v>
      </c>
      <c r="D98"/>
    </row>
    <row r="99" spans="1:4" ht="13.15" x14ac:dyDescent="0.25">
      <c r="A99" s="57" t="s">
        <v>571</v>
      </c>
      <c r="B99" s="65">
        <f t="shared" si="1"/>
        <v>1948</v>
      </c>
      <c r="C99" s="83">
        <v>23</v>
      </c>
      <c r="D99"/>
    </row>
    <row r="100" spans="1:4" ht="13.15" x14ac:dyDescent="0.25">
      <c r="A100" s="57" t="s">
        <v>572</v>
      </c>
      <c r="B100" s="65">
        <f t="shared" si="1"/>
        <v>1948</v>
      </c>
      <c r="C100" s="83">
        <v>23</v>
      </c>
      <c r="D100"/>
    </row>
    <row r="101" spans="1:4" ht="13.15" x14ac:dyDescent="0.25">
      <c r="A101" s="57" t="s">
        <v>573</v>
      </c>
      <c r="B101" s="65">
        <f t="shared" si="1"/>
        <v>847</v>
      </c>
      <c r="C101" s="83">
        <v>10</v>
      </c>
      <c r="D101"/>
    </row>
    <row r="102" spans="1:4" ht="13.15" x14ac:dyDescent="0.25">
      <c r="A102" s="57" t="s">
        <v>574</v>
      </c>
      <c r="B102" s="65">
        <f t="shared" si="1"/>
        <v>2456</v>
      </c>
      <c r="C102" s="83">
        <v>29</v>
      </c>
      <c r="D102"/>
    </row>
    <row r="103" spans="1:4" ht="13.15" x14ac:dyDescent="0.25">
      <c r="A103" s="57" t="s">
        <v>385</v>
      </c>
      <c r="B103" s="65">
        <f t="shared" si="1"/>
        <v>5927</v>
      </c>
      <c r="C103" s="83">
        <v>70</v>
      </c>
      <c r="D103"/>
    </row>
    <row r="104" spans="1:4" ht="13.15" x14ac:dyDescent="0.25">
      <c r="A104" s="57" t="s">
        <v>336</v>
      </c>
      <c r="B104" s="65">
        <f t="shared" si="1"/>
        <v>2202</v>
      </c>
      <c r="C104" s="83">
        <v>26</v>
      </c>
      <c r="D104"/>
    </row>
    <row r="105" spans="1:4" ht="13.8" thickBot="1" x14ac:dyDescent="0.3">
      <c r="A105" s="58" t="s">
        <v>337</v>
      </c>
      <c r="B105" s="68">
        <f t="shared" si="1"/>
        <v>4318</v>
      </c>
      <c r="C105" s="84">
        <v>51</v>
      </c>
      <c r="D105"/>
    </row>
  </sheetData>
  <sortState ref="A6:D85">
    <sortCondition ref="A6:A85"/>
  </sortState>
  <mergeCells count="3">
    <mergeCell ref="A3:C3"/>
    <mergeCell ref="A4:C4"/>
    <mergeCell ref="A1:C1"/>
  </mergeCells>
  <pageMargins left="0.31496062992125984" right="0.31496062992125984" top="0.35433070866141736" bottom="0.35433070866141736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D105"/>
  <sheetViews>
    <sheetView workbookViewId="0">
      <pane ySplit="5" topLeftCell="A6" activePane="bottomLeft" state="frozen"/>
      <selection pane="bottomLeft" activeCell="D1" sqref="D1:D1048576"/>
    </sheetView>
  </sheetViews>
  <sheetFormatPr defaultColWidth="9.109375" defaultRowHeight="12.55" x14ac:dyDescent="0.2"/>
  <cols>
    <col min="1" max="1" width="77.88671875" style="3" bestFit="1" customWidth="1"/>
    <col min="2" max="2" width="17.109375" style="82" customWidth="1"/>
    <col min="3" max="3" width="10.77734375" style="82" customWidth="1"/>
    <col min="4" max="16384" width="9.109375" style="2"/>
  </cols>
  <sheetData>
    <row r="1" spans="1:4" ht="70.45" customHeight="1" thickBot="1" x14ac:dyDescent="0.25">
      <c r="A1" s="118" t="s">
        <v>575</v>
      </c>
      <c r="B1" s="118"/>
      <c r="C1" s="118"/>
    </row>
    <row r="2" spans="1:4" ht="47.3" customHeight="1" thickBot="1" x14ac:dyDescent="0.25">
      <c r="A2" s="41" t="s">
        <v>84</v>
      </c>
      <c r="B2" s="18">
        <v>83</v>
      </c>
      <c r="C2" s="23">
        <v>72</v>
      </c>
    </row>
    <row r="3" spans="1:4" ht="25.55" customHeight="1" x14ac:dyDescent="0.2">
      <c r="A3" s="116" t="s">
        <v>92</v>
      </c>
      <c r="B3" s="116"/>
      <c r="C3" s="116"/>
    </row>
    <row r="4" spans="1:4" ht="25.55" customHeight="1" thickBot="1" x14ac:dyDescent="0.25">
      <c r="A4" s="117" t="s">
        <v>93</v>
      </c>
      <c r="B4" s="117"/>
      <c r="C4" s="117"/>
    </row>
    <row r="5" spans="1:4" ht="15.05" x14ac:dyDescent="0.25">
      <c r="A5" s="92" t="s">
        <v>27</v>
      </c>
      <c r="B5" s="70" t="s">
        <v>35</v>
      </c>
      <c r="C5" s="71" t="s">
        <v>35</v>
      </c>
    </row>
    <row r="6" spans="1:4" ht="13.15" x14ac:dyDescent="0.25">
      <c r="A6" s="57" t="s">
        <v>513</v>
      </c>
      <c r="B6" s="65">
        <f>ROUNDUP(C6*$B$2*1.02,0)</f>
        <v>13800</v>
      </c>
      <c r="C6" s="83">
        <v>163</v>
      </c>
      <c r="D6"/>
    </row>
    <row r="7" spans="1:4" ht="13.15" x14ac:dyDescent="0.25">
      <c r="A7" s="57" t="s">
        <v>514</v>
      </c>
      <c r="B7" s="65">
        <f t="shared" ref="B7:B19" si="0">ROUNDUP(C7*$B$2*1.02,0)</f>
        <v>12192</v>
      </c>
      <c r="C7" s="83">
        <v>144</v>
      </c>
      <c r="D7"/>
    </row>
    <row r="8" spans="1:4" ht="13.15" x14ac:dyDescent="0.25">
      <c r="A8" s="57" t="s">
        <v>517</v>
      </c>
      <c r="B8" s="65">
        <f t="shared" si="0"/>
        <v>6435</v>
      </c>
      <c r="C8" s="83">
        <v>76</v>
      </c>
      <c r="D8"/>
    </row>
    <row r="9" spans="1:4" ht="13.15" x14ac:dyDescent="0.25">
      <c r="A9" s="57" t="s">
        <v>518</v>
      </c>
      <c r="B9" s="65">
        <f t="shared" si="0"/>
        <v>24552</v>
      </c>
      <c r="C9" s="83">
        <v>290</v>
      </c>
      <c r="D9"/>
    </row>
    <row r="10" spans="1:4" ht="13.15" x14ac:dyDescent="0.25">
      <c r="A10" s="57" t="s">
        <v>519</v>
      </c>
      <c r="B10" s="65">
        <f t="shared" si="0"/>
        <v>5419</v>
      </c>
      <c r="C10" s="83">
        <v>64</v>
      </c>
      <c r="D10"/>
    </row>
    <row r="11" spans="1:4" ht="13.15" x14ac:dyDescent="0.25">
      <c r="A11" s="57" t="s">
        <v>520</v>
      </c>
      <c r="B11" s="65">
        <f t="shared" si="0"/>
        <v>6943</v>
      </c>
      <c r="C11" s="83">
        <v>82</v>
      </c>
      <c r="D11"/>
    </row>
    <row r="12" spans="1:4" ht="13.15" x14ac:dyDescent="0.25">
      <c r="A12" s="57" t="s">
        <v>521</v>
      </c>
      <c r="B12" s="65">
        <f t="shared" si="0"/>
        <v>9906</v>
      </c>
      <c r="C12" s="83">
        <v>117</v>
      </c>
      <c r="D12"/>
    </row>
    <row r="13" spans="1:4" ht="13.15" x14ac:dyDescent="0.25">
      <c r="A13" s="57" t="s">
        <v>522</v>
      </c>
      <c r="B13" s="65">
        <f t="shared" si="0"/>
        <v>8720</v>
      </c>
      <c r="C13" s="83">
        <v>103</v>
      </c>
      <c r="D13"/>
    </row>
    <row r="14" spans="1:4" ht="13.15" x14ac:dyDescent="0.25">
      <c r="A14" s="57" t="s">
        <v>164</v>
      </c>
      <c r="B14" s="65">
        <f t="shared" si="0"/>
        <v>38267</v>
      </c>
      <c r="C14" s="83">
        <v>452</v>
      </c>
      <c r="D14"/>
    </row>
    <row r="15" spans="1:4" ht="13.15" x14ac:dyDescent="0.25">
      <c r="A15" s="57" t="s">
        <v>165</v>
      </c>
      <c r="B15" s="65">
        <f t="shared" si="0"/>
        <v>19303</v>
      </c>
      <c r="C15" s="83">
        <v>228</v>
      </c>
      <c r="D15"/>
    </row>
    <row r="16" spans="1:4" ht="13.15" x14ac:dyDescent="0.25">
      <c r="A16" s="57" t="s">
        <v>166</v>
      </c>
      <c r="B16" s="65">
        <f t="shared" si="0"/>
        <v>40637</v>
      </c>
      <c r="C16" s="83">
        <v>480</v>
      </c>
      <c r="D16"/>
    </row>
    <row r="17" spans="1:4" ht="13.15" x14ac:dyDescent="0.25">
      <c r="A17" s="57" t="s">
        <v>176</v>
      </c>
      <c r="B17" s="65">
        <f t="shared" si="0"/>
        <v>1948</v>
      </c>
      <c r="C17" s="83">
        <v>23</v>
      </c>
      <c r="D17"/>
    </row>
    <row r="18" spans="1:4" ht="13.15" x14ac:dyDescent="0.25">
      <c r="A18" s="57" t="s">
        <v>177</v>
      </c>
      <c r="B18" s="65">
        <f t="shared" si="0"/>
        <v>1948</v>
      </c>
      <c r="C18" s="83">
        <v>23</v>
      </c>
      <c r="D18"/>
    </row>
    <row r="19" spans="1:4" ht="13.15" x14ac:dyDescent="0.25">
      <c r="A19" s="57" t="s">
        <v>386</v>
      </c>
      <c r="B19" s="65">
        <f t="shared" si="0"/>
        <v>678</v>
      </c>
      <c r="C19" s="83">
        <v>8</v>
      </c>
      <c r="D19"/>
    </row>
    <row r="20" spans="1:4" ht="13.15" x14ac:dyDescent="0.2">
      <c r="A20" s="57" t="s">
        <v>163</v>
      </c>
      <c r="B20" s="65">
        <f>C20</f>
        <v>697</v>
      </c>
      <c r="C20" s="93">
        <v>697</v>
      </c>
      <c r="D20"/>
    </row>
    <row r="21" spans="1:4" ht="13.15" x14ac:dyDescent="0.2">
      <c r="A21" s="57" t="s">
        <v>162</v>
      </c>
      <c r="B21" s="65">
        <f>C21</f>
        <v>697</v>
      </c>
      <c r="C21" s="93">
        <v>697</v>
      </c>
      <c r="D21"/>
    </row>
    <row r="22" spans="1:4" ht="13.15" x14ac:dyDescent="0.25">
      <c r="A22" s="57" t="s">
        <v>167</v>
      </c>
      <c r="B22" s="65">
        <f>ROUNDUP(C22*$B$2*1.02,0)</f>
        <v>41738</v>
      </c>
      <c r="C22" s="83">
        <v>493</v>
      </c>
      <c r="D22"/>
    </row>
    <row r="23" spans="1:4" ht="13.15" x14ac:dyDescent="0.2">
      <c r="A23" s="57" t="s">
        <v>161</v>
      </c>
      <c r="B23" s="65">
        <f t="shared" ref="B23:B26" si="1">C23</f>
        <v>502</v>
      </c>
      <c r="C23" s="93">
        <v>502</v>
      </c>
      <c r="D23"/>
    </row>
    <row r="24" spans="1:4" ht="13.15" x14ac:dyDescent="0.2">
      <c r="A24" s="57" t="s">
        <v>347</v>
      </c>
      <c r="B24" s="65">
        <f t="shared" si="1"/>
        <v>1002</v>
      </c>
      <c r="C24" s="93">
        <v>1002</v>
      </c>
      <c r="D24"/>
    </row>
    <row r="25" spans="1:4" ht="13.15" x14ac:dyDescent="0.2">
      <c r="A25" s="57" t="s">
        <v>160</v>
      </c>
      <c r="B25" s="65">
        <f t="shared" si="1"/>
        <v>502</v>
      </c>
      <c r="C25" s="93">
        <v>502</v>
      </c>
      <c r="D25"/>
    </row>
    <row r="26" spans="1:4" ht="13.15" x14ac:dyDescent="0.2">
      <c r="A26" s="57" t="s">
        <v>159</v>
      </c>
      <c r="B26" s="65">
        <f t="shared" si="1"/>
        <v>502</v>
      </c>
      <c r="C26" s="93">
        <v>502</v>
      </c>
      <c r="D26"/>
    </row>
    <row r="27" spans="1:4" ht="13.15" x14ac:dyDescent="0.2">
      <c r="A27" s="57" t="s">
        <v>86</v>
      </c>
      <c r="B27" s="65">
        <f t="shared" ref="B27:B56" si="2">ROUNDUP(C27*$C$2*1.02,0)</f>
        <v>7418</v>
      </c>
      <c r="C27" s="86">
        <v>101</v>
      </c>
      <c r="D27"/>
    </row>
    <row r="28" spans="1:4" ht="13.15" x14ac:dyDescent="0.2">
      <c r="A28" s="57" t="s">
        <v>168</v>
      </c>
      <c r="B28" s="65">
        <f t="shared" si="2"/>
        <v>44725</v>
      </c>
      <c r="C28" s="86">
        <v>609</v>
      </c>
      <c r="D28"/>
    </row>
    <row r="29" spans="1:4" ht="13.15" x14ac:dyDescent="0.2">
      <c r="A29" s="57" t="s">
        <v>169</v>
      </c>
      <c r="B29" s="65">
        <f t="shared" si="2"/>
        <v>18140</v>
      </c>
      <c r="C29" s="86">
        <v>247</v>
      </c>
      <c r="D29"/>
    </row>
    <row r="30" spans="1:4" ht="13.15" x14ac:dyDescent="0.2">
      <c r="A30" s="57" t="s">
        <v>274</v>
      </c>
      <c r="B30" s="65">
        <f t="shared" si="2"/>
        <v>18140</v>
      </c>
      <c r="C30" s="86">
        <v>247</v>
      </c>
      <c r="D30"/>
    </row>
    <row r="31" spans="1:4" ht="13.15" x14ac:dyDescent="0.2">
      <c r="A31" s="57" t="s">
        <v>170</v>
      </c>
      <c r="B31" s="65">
        <f t="shared" si="2"/>
        <v>44725</v>
      </c>
      <c r="C31" s="86">
        <v>609</v>
      </c>
      <c r="D31"/>
    </row>
    <row r="32" spans="1:4" ht="13.15" x14ac:dyDescent="0.2">
      <c r="A32" s="57" t="s">
        <v>87</v>
      </c>
      <c r="B32" s="65">
        <f t="shared" si="2"/>
        <v>12265</v>
      </c>
      <c r="C32" s="86">
        <v>167</v>
      </c>
      <c r="D32"/>
    </row>
    <row r="33" spans="1:4" ht="13.15" x14ac:dyDescent="0.2">
      <c r="A33" s="57" t="s">
        <v>88</v>
      </c>
      <c r="B33" s="65">
        <f t="shared" si="2"/>
        <v>12265</v>
      </c>
      <c r="C33" s="86">
        <v>167</v>
      </c>
      <c r="D33"/>
    </row>
    <row r="34" spans="1:4" ht="13.15" x14ac:dyDescent="0.2">
      <c r="A34" s="57" t="s">
        <v>89</v>
      </c>
      <c r="B34" s="65">
        <f t="shared" si="2"/>
        <v>12265</v>
      </c>
      <c r="C34" s="86">
        <v>167</v>
      </c>
      <c r="D34"/>
    </row>
    <row r="35" spans="1:4" ht="13.15" x14ac:dyDescent="0.2">
      <c r="A35" s="57" t="s">
        <v>90</v>
      </c>
      <c r="B35" s="65">
        <f t="shared" si="2"/>
        <v>12265</v>
      </c>
      <c r="C35" s="86">
        <v>167</v>
      </c>
      <c r="D35"/>
    </row>
    <row r="36" spans="1:4" ht="13.15" x14ac:dyDescent="0.2">
      <c r="A36" s="57" t="s">
        <v>275</v>
      </c>
      <c r="B36" s="65">
        <f t="shared" si="2"/>
        <v>4994</v>
      </c>
      <c r="C36" s="86">
        <v>68</v>
      </c>
      <c r="D36"/>
    </row>
    <row r="37" spans="1:4" ht="13.15" x14ac:dyDescent="0.2">
      <c r="A37" s="57" t="s">
        <v>276</v>
      </c>
      <c r="B37" s="65">
        <f t="shared" si="2"/>
        <v>4994</v>
      </c>
      <c r="C37" s="86">
        <v>68</v>
      </c>
      <c r="D37"/>
    </row>
    <row r="38" spans="1:4" ht="13.15" x14ac:dyDescent="0.2">
      <c r="A38" s="57" t="s">
        <v>348</v>
      </c>
      <c r="B38" s="65">
        <f t="shared" si="2"/>
        <v>6684</v>
      </c>
      <c r="C38" s="86">
        <v>91</v>
      </c>
      <c r="D38"/>
    </row>
    <row r="39" spans="1:4" ht="13.15" x14ac:dyDescent="0.2">
      <c r="A39" s="57" t="s">
        <v>157</v>
      </c>
      <c r="B39" s="65">
        <f t="shared" si="2"/>
        <v>5068</v>
      </c>
      <c r="C39" s="86">
        <v>69</v>
      </c>
      <c r="D39"/>
    </row>
    <row r="40" spans="1:4" ht="13.15" x14ac:dyDescent="0.2">
      <c r="A40" s="57" t="s">
        <v>277</v>
      </c>
      <c r="B40" s="65">
        <f t="shared" si="2"/>
        <v>9548</v>
      </c>
      <c r="C40" s="86">
        <v>130</v>
      </c>
      <c r="D40"/>
    </row>
    <row r="41" spans="1:4" ht="25.05" x14ac:dyDescent="0.2">
      <c r="A41" s="57" t="s">
        <v>278</v>
      </c>
      <c r="B41" s="65">
        <f t="shared" si="2"/>
        <v>21812</v>
      </c>
      <c r="C41" s="86">
        <v>297</v>
      </c>
      <c r="D41"/>
    </row>
    <row r="42" spans="1:4" ht="25.05" x14ac:dyDescent="0.2">
      <c r="A42" s="57" t="s">
        <v>279</v>
      </c>
      <c r="B42" s="65">
        <f t="shared" si="2"/>
        <v>18140</v>
      </c>
      <c r="C42" s="86">
        <v>247</v>
      </c>
      <c r="D42"/>
    </row>
    <row r="43" spans="1:4" ht="13.15" x14ac:dyDescent="0.2">
      <c r="A43" s="57" t="s">
        <v>171</v>
      </c>
      <c r="B43" s="65">
        <f t="shared" si="2"/>
        <v>24529</v>
      </c>
      <c r="C43" s="86">
        <v>334</v>
      </c>
      <c r="D43"/>
    </row>
    <row r="44" spans="1:4" ht="13.15" x14ac:dyDescent="0.2">
      <c r="A44" s="57" t="s">
        <v>172</v>
      </c>
      <c r="B44" s="65">
        <f t="shared" si="2"/>
        <v>26219</v>
      </c>
      <c r="C44" s="86">
        <v>357</v>
      </c>
      <c r="D44"/>
    </row>
    <row r="45" spans="1:4" ht="25.05" x14ac:dyDescent="0.2">
      <c r="A45" s="57" t="s">
        <v>280</v>
      </c>
      <c r="B45" s="65">
        <f t="shared" si="2"/>
        <v>5141</v>
      </c>
      <c r="C45" s="86">
        <v>70</v>
      </c>
      <c r="D45"/>
    </row>
    <row r="46" spans="1:4" ht="25.05" x14ac:dyDescent="0.2">
      <c r="A46" s="57" t="s">
        <v>281</v>
      </c>
      <c r="B46" s="65">
        <f t="shared" si="2"/>
        <v>3232</v>
      </c>
      <c r="C46" s="86">
        <v>44</v>
      </c>
      <c r="D46"/>
    </row>
    <row r="47" spans="1:4" ht="25.05" x14ac:dyDescent="0.2">
      <c r="A47" s="57" t="s">
        <v>282</v>
      </c>
      <c r="B47" s="65">
        <f t="shared" si="2"/>
        <v>5141</v>
      </c>
      <c r="C47" s="86">
        <v>70</v>
      </c>
      <c r="D47"/>
    </row>
    <row r="48" spans="1:4" ht="13.15" x14ac:dyDescent="0.2">
      <c r="A48" s="57" t="s">
        <v>283</v>
      </c>
      <c r="B48" s="65">
        <f t="shared" si="2"/>
        <v>3232</v>
      </c>
      <c r="C48" s="86">
        <v>44</v>
      </c>
      <c r="D48"/>
    </row>
    <row r="49" spans="1:4" ht="13.15" x14ac:dyDescent="0.2">
      <c r="A49" s="57" t="s">
        <v>349</v>
      </c>
      <c r="B49" s="65">
        <f t="shared" si="2"/>
        <v>3232</v>
      </c>
      <c r="C49" s="86">
        <v>44</v>
      </c>
      <c r="D49"/>
    </row>
    <row r="50" spans="1:4" ht="25.05" x14ac:dyDescent="0.2">
      <c r="A50" s="57" t="s">
        <v>350</v>
      </c>
      <c r="B50" s="65">
        <f t="shared" si="2"/>
        <v>5141</v>
      </c>
      <c r="C50" s="86">
        <v>70</v>
      </c>
      <c r="D50"/>
    </row>
    <row r="51" spans="1:4" ht="13.15" x14ac:dyDescent="0.2">
      <c r="A51" s="57" t="s">
        <v>370</v>
      </c>
      <c r="B51" s="65">
        <f t="shared" si="2"/>
        <v>2718</v>
      </c>
      <c r="C51" s="86">
        <v>37</v>
      </c>
      <c r="D51"/>
    </row>
    <row r="52" spans="1:4" ht="13.15" x14ac:dyDescent="0.2">
      <c r="A52" s="57" t="s">
        <v>369</v>
      </c>
      <c r="B52" s="65">
        <f t="shared" si="2"/>
        <v>2718</v>
      </c>
      <c r="C52" s="86">
        <v>37</v>
      </c>
      <c r="D52"/>
    </row>
    <row r="53" spans="1:4" ht="13.15" x14ac:dyDescent="0.2">
      <c r="A53" s="57" t="s">
        <v>284</v>
      </c>
      <c r="B53" s="65">
        <f t="shared" si="2"/>
        <v>1983</v>
      </c>
      <c r="C53" s="86">
        <v>27</v>
      </c>
      <c r="D53"/>
    </row>
    <row r="54" spans="1:4" ht="13.15" x14ac:dyDescent="0.2">
      <c r="A54" s="57" t="s">
        <v>285</v>
      </c>
      <c r="B54" s="65">
        <f t="shared" si="2"/>
        <v>3012</v>
      </c>
      <c r="C54" s="86">
        <v>41</v>
      </c>
      <c r="D54"/>
    </row>
    <row r="55" spans="1:4" ht="13.15" x14ac:dyDescent="0.2">
      <c r="A55" s="57" t="s">
        <v>286</v>
      </c>
      <c r="B55" s="65">
        <f t="shared" si="2"/>
        <v>3012</v>
      </c>
      <c r="C55" s="86">
        <v>41</v>
      </c>
      <c r="D55"/>
    </row>
    <row r="56" spans="1:4" ht="13.15" x14ac:dyDescent="0.2">
      <c r="A56" s="57" t="s">
        <v>91</v>
      </c>
      <c r="B56" s="65">
        <f t="shared" si="2"/>
        <v>5802</v>
      </c>
      <c r="C56" s="86">
        <v>79</v>
      </c>
      <c r="D56"/>
    </row>
    <row r="57" spans="1:4" ht="13.8" thickBot="1" x14ac:dyDescent="0.3">
      <c r="A57" s="58" t="s">
        <v>158</v>
      </c>
      <c r="B57" s="68">
        <f>ROUNDUP(C57*$B$2*1.02,0)</f>
        <v>26414</v>
      </c>
      <c r="C57" s="84">
        <v>312</v>
      </c>
      <c r="D57"/>
    </row>
    <row r="58" spans="1:4" x14ac:dyDescent="0.2">
      <c r="D58"/>
    </row>
    <row r="59" spans="1:4" x14ac:dyDescent="0.2">
      <c r="D59"/>
    </row>
    <row r="60" spans="1:4" x14ac:dyDescent="0.2">
      <c r="D60"/>
    </row>
    <row r="61" spans="1:4" x14ac:dyDescent="0.2">
      <c r="D61"/>
    </row>
    <row r="62" spans="1:4" x14ac:dyDescent="0.2">
      <c r="D62"/>
    </row>
    <row r="63" spans="1:4" x14ac:dyDescent="0.2">
      <c r="D63"/>
    </row>
    <row r="64" spans="1:4" x14ac:dyDescent="0.2">
      <c r="D64"/>
    </row>
    <row r="65" spans="4:4" x14ac:dyDescent="0.2">
      <c r="D65"/>
    </row>
    <row r="66" spans="4:4" x14ac:dyDescent="0.2">
      <c r="D66"/>
    </row>
    <row r="67" spans="4:4" x14ac:dyDescent="0.2">
      <c r="D67"/>
    </row>
    <row r="68" spans="4:4" x14ac:dyDescent="0.2">
      <c r="D68"/>
    </row>
    <row r="69" spans="4:4" x14ac:dyDescent="0.2">
      <c r="D69"/>
    </row>
    <row r="70" spans="4:4" x14ac:dyDescent="0.2">
      <c r="D70"/>
    </row>
    <row r="71" spans="4:4" x14ac:dyDescent="0.2">
      <c r="D71"/>
    </row>
    <row r="72" spans="4:4" x14ac:dyDescent="0.2">
      <c r="D72"/>
    </row>
    <row r="73" spans="4:4" x14ac:dyDescent="0.2">
      <c r="D73"/>
    </row>
    <row r="74" spans="4:4" x14ac:dyDescent="0.2">
      <c r="D74"/>
    </row>
    <row r="75" spans="4:4" x14ac:dyDescent="0.2">
      <c r="D75"/>
    </row>
    <row r="76" spans="4:4" x14ac:dyDescent="0.2">
      <c r="D76"/>
    </row>
    <row r="77" spans="4:4" x14ac:dyDescent="0.2">
      <c r="D77"/>
    </row>
    <row r="78" spans="4:4" x14ac:dyDescent="0.2">
      <c r="D78"/>
    </row>
    <row r="79" spans="4:4" x14ac:dyDescent="0.2">
      <c r="D79"/>
    </row>
    <row r="80" spans="4:4" x14ac:dyDescent="0.2">
      <c r="D80"/>
    </row>
    <row r="81" spans="4:4" x14ac:dyDescent="0.2">
      <c r="D81"/>
    </row>
    <row r="82" spans="4:4" x14ac:dyDescent="0.2">
      <c r="D82"/>
    </row>
    <row r="83" spans="4:4" x14ac:dyDescent="0.2">
      <c r="D83"/>
    </row>
    <row r="84" spans="4:4" x14ac:dyDescent="0.2">
      <c r="D84"/>
    </row>
    <row r="85" spans="4:4" x14ac:dyDescent="0.2">
      <c r="D85"/>
    </row>
    <row r="86" spans="4:4" x14ac:dyDescent="0.2">
      <c r="D86"/>
    </row>
    <row r="87" spans="4:4" x14ac:dyDescent="0.2">
      <c r="D87"/>
    </row>
    <row r="88" spans="4:4" x14ac:dyDescent="0.2">
      <c r="D88"/>
    </row>
    <row r="89" spans="4:4" x14ac:dyDescent="0.2">
      <c r="D89"/>
    </row>
    <row r="90" spans="4:4" x14ac:dyDescent="0.2">
      <c r="D90"/>
    </row>
    <row r="91" spans="4:4" x14ac:dyDescent="0.2">
      <c r="D91"/>
    </row>
    <row r="92" spans="4:4" x14ac:dyDescent="0.2">
      <c r="D92"/>
    </row>
    <row r="93" spans="4:4" x14ac:dyDescent="0.2">
      <c r="D93"/>
    </row>
    <row r="94" spans="4:4" x14ac:dyDescent="0.2">
      <c r="D94"/>
    </row>
    <row r="95" spans="4:4" x14ac:dyDescent="0.2">
      <c r="D95"/>
    </row>
    <row r="96" spans="4:4" x14ac:dyDescent="0.2">
      <c r="D96"/>
    </row>
    <row r="97" spans="4:4" x14ac:dyDescent="0.2">
      <c r="D97"/>
    </row>
    <row r="98" spans="4:4" x14ac:dyDescent="0.2">
      <c r="D98"/>
    </row>
    <row r="99" spans="4:4" x14ac:dyDescent="0.2">
      <c r="D99"/>
    </row>
    <row r="100" spans="4:4" x14ac:dyDescent="0.2">
      <c r="D100"/>
    </row>
    <row r="101" spans="4:4" x14ac:dyDescent="0.2">
      <c r="D101"/>
    </row>
    <row r="102" spans="4:4" x14ac:dyDescent="0.2">
      <c r="D102"/>
    </row>
    <row r="103" spans="4:4" x14ac:dyDescent="0.2">
      <c r="D103"/>
    </row>
    <row r="104" spans="4:4" x14ac:dyDescent="0.2">
      <c r="D104"/>
    </row>
    <row r="105" spans="4:4" x14ac:dyDescent="0.2">
      <c r="D105"/>
    </row>
  </sheetData>
  <sortState ref="A6:D55">
    <sortCondition ref="A6:A55"/>
  </sortState>
  <mergeCells count="3">
    <mergeCell ref="A3:C3"/>
    <mergeCell ref="A4:C4"/>
    <mergeCell ref="A1:C1"/>
  </mergeCells>
  <pageMargins left="0.11811023622047245" right="0.11811023622047245" top="0.35433070866141736" bottom="0.35433070866141736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25"/>
  <sheetViews>
    <sheetView workbookViewId="0">
      <selection activeCell="A3" sqref="A3:D3"/>
    </sheetView>
  </sheetViews>
  <sheetFormatPr defaultColWidth="9.109375" defaultRowHeight="12.55" x14ac:dyDescent="0.2"/>
  <cols>
    <col min="1" max="1" width="77.88671875" style="3" bestFit="1" customWidth="1"/>
    <col min="2" max="2" width="17.109375" style="82" customWidth="1"/>
    <col min="3" max="3" width="10.77734375" style="82" customWidth="1"/>
    <col min="4" max="4" width="10.77734375" style="13" customWidth="1"/>
    <col min="5" max="16384" width="9.109375" style="2"/>
  </cols>
  <sheetData>
    <row r="1" spans="1:5" ht="70.45" customHeight="1" thickBot="1" x14ac:dyDescent="0.25">
      <c r="A1" s="118" t="s">
        <v>575</v>
      </c>
      <c r="B1" s="118"/>
      <c r="C1" s="118"/>
      <c r="D1" s="33"/>
    </row>
    <row r="2" spans="1:5" ht="47.3" customHeight="1" thickBot="1" x14ac:dyDescent="0.25">
      <c r="A2" s="41" t="s">
        <v>84</v>
      </c>
      <c r="B2" s="18">
        <v>83</v>
      </c>
      <c r="C2" s="23">
        <v>72</v>
      </c>
      <c r="D2" s="29"/>
    </row>
    <row r="3" spans="1:5" ht="25.55" customHeight="1" x14ac:dyDescent="0.2">
      <c r="A3" s="120" t="s">
        <v>92</v>
      </c>
      <c r="B3" s="120"/>
      <c r="C3" s="120"/>
      <c r="D3" s="116"/>
    </row>
    <row r="4" spans="1:5" ht="25.55" customHeight="1" thickBot="1" x14ac:dyDescent="0.25">
      <c r="A4" s="117" t="s">
        <v>436</v>
      </c>
      <c r="B4" s="117"/>
      <c r="C4" s="117"/>
      <c r="D4" s="117"/>
    </row>
    <row r="5" spans="1:5" ht="15.65" thickBot="1" x14ac:dyDescent="0.3">
      <c r="A5" s="59" t="s">
        <v>27</v>
      </c>
      <c r="B5" s="55" t="s">
        <v>35</v>
      </c>
      <c r="C5" s="55" t="s">
        <v>35</v>
      </c>
      <c r="D5" s="60" t="s">
        <v>437</v>
      </c>
    </row>
    <row r="6" spans="1:5" ht="55.1" customHeight="1" x14ac:dyDescent="0.2">
      <c r="A6" s="78" t="s">
        <v>438</v>
      </c>
      <c r="B6" s="63">
        <f>ROUNDUP(C6*$B$2*1.02,0)</f>
        <v>3302</v>
      </c>
      <c r="C6" s="79">
        <v>39</v>
      </c>
      <c r="D6" s="80"/>
      <c r="E6"/>
    </row>
    <row r="7" spans="1:5" ht="55.1" customHeight="1" x14ac:dyDescent="0.2">
      <c r="A7" s="73" t="s">
        <v>439</v>
      </c>
      <c r="B7" s="65">
        <f t="shared" ref="B7:B25" si="0">ROUNDUP(C7*$B$2*1.02,0)</f>
        <v>2032</v>
      </c>
      <c r="C7" s="27">
        <v>24</v>
      </c>
      <c r="D7" s="74"/>
      <c r="E7"/>
    </row>
    <row r="8" spans="1:5" ht="55.1" customHeight="1" x14ac:dyDescent="0.2">
      <c r="A8" s="73" t="s">
        <v>445</v>
      </c>
      <c r="B8" s="65">
        <f t="shared" si="0"/>
        <v>932</v>
      </c>
      <c r="C8" s="27">
        <v>11</v>
      </c>
      <c r="D8" s="74"/>
      <c r="E8"/>
    </row>
    <row r="9" spans="1:5" ht="55.1" customHeight="1" x14ac:dyDescent="0.2">
      <c r="A9" s="73" t="s">
        <v>440</v>
      </c>
      <c r="B9" s="65">
        <f t="shared" si="0"/>
        <v>3810</v>
      </c>
      <c r="C9" s="27">
        <v>45</v>
      </c>
      <c r="D9" s="74"/>
      <c r="E9"/>
    </row>
    <row r="10" spans="1:5" ht="55.1" customHeight="1" x14ac:dyDescent="0.2">
      <c r="A10" s="73" t="s">
        <v>441</v>
      </c>
      <c r="B10" s="65">
        <f t="shared" si="0"/>
        <v>1016</v>
      </c>
      <c r="C10" s="27">
        <v>12</v>
      </c>
      <c r="D10" s="74"/>
      <c r="E10"/>
    </row>
    <row r="11" spans="1:5" ht="55.1" customHeight="1" x14ac:dyDescent="0.2">
      <c r="A11" s="73" t="s">
        <v>446</v>
      </c>
      <c r="B11" s="65">
        <f t="shared" si="0"/>
        <v>593</v>
      </c>
      <c r="C11" s="27">
        <v>7</v>
      </c>
      <c r="D11" s="74"/>
      <c r="E11"/>
    </row>
    <row r="12" spans="1:5" ht="55.1" customHeight="1" x14ac:dyDescent="0.2">
      <c r="A12" s="73" t="s">
        <v>447</v>
      </c>
      <c r="B12" s="65">
        <f t="shared" si="0"/>
        <v>762</v>
      </c>
      <c r="C12" s="27">
        <v>9</v>
      </c>
      <c r="D12" s="74"/>
      <c r="E12"/>
    </row>
    <row r="13" spans="1:5" ht="55.1" customHeight="1" x14ac:dyDescent="0.2">
      <c r="A13" s="73" t="s">
        <v>448</v>
      </c>
      <c r="B13" s="65">
        <f t="shared" si="0"/>
        <v>847</v>
      </c>
      <c r="C13" s="27">
        <v>10</v>
      </c>
      <c r="D13" s="74"/>
      <c r="E13"/>
    </row>
    <row r="14" spans="1:5" ht="55.1" customHeight="1" x14ac:dyDescent="0.2">
      <c r="A14" s="73" t="s">
        <v>442</v>
      </c>
      <c r="B14" s="65">
        <f t="shared" si="0"/>
        <v>1016</v>
      </c>
      <c r="C14" s="27">
        <v>12</v>
      </c>
      <c r="D14" s="74"/>
      <c r="E14"/>
    </row>
    <row r="15" spans="1:5" ht="55.1" customHeight="1" x14ac:dyDescent="0.2">
      <c r="A15" s="73" t="s">
        <v>443</v>
      </c>
      <c r="B15" s="65">
        <f t="shared" si="0"/>
        <v>1270</v>
      </c>
      <c r="C15" s="27">
        <v>15</v>
      </c>
      <c r="D15" s="74"/>
      <c r="E15"/>
    </row>
    <row r="16" spans="1:5" ht="55.1" customHeight="1" x14ac:dyDescent="0.2">
      <c r="A16" s="73" t="s">
        <v>444</v>
      </c>
      <c r="B16" s="65">
        <f t="shared" si="0"/>
        <v>1440</v>
      </c>
      <c r="C16" s="27">
        <v>17</v>
      </c>
      <c r="D16" s="74"/>
      <c r="E16"/>
    </row>
    <row r="17" spans="1:5" ht="55.1" customHeight="1" x14ac:dyDescent="0.2">
      <c r="A17" s="73" t="s">
        <v>449</v>
      </c>
      <c r="B17" s="65">
        <f t="shared" si="0"/>
        <v>1863</v>
      </c>
      <c r="C17" s="27">
        <v>22</v>
      </c>
      <c r="D17" s="74"/>
      <c r="E17"/>
    </row>
    <row r="18" spans="1:5" ht="55.1" customHeight="1" x14ac:dyDescent="0.2">
      <c r="A18" s="73" t="s">
        <v>452</v>
      </c>
      <c r="B18" s="65">
        <f t="shared" si="0"/>
        <v>3980</v>
      </c>
      <c r="C18" s="27">
        <v>47</v>
      </c>
      <c r="D18" s="74"/>
      <c r="E18"/>
    </row>
    <row r="19" spans="1:5" ht="55.1" customHeight="1" x14ac:dyDescent="0.2">
      <c r="A19" s="73" t="s">
        <v>450</v>
      </c>
      <c r="B19" s="65">
        <f t="shared" si="0"/>
        <v>3387</v>
      </c>
      <c r="C19" s="27">
        <v>40</v>
      </c>
      <c r="D19" s="74"/>
      <c r="E19"/>
    </row>
    <row r="20" spans="1:5" ht="55.1" customHeight="1" x14ac:dyDescent="0.2">
      <c r="A20" s="73" t="s">
        <v>451</v>
      </c>
      <c r="B20" s="65">
        <f t="shared" si="0"/>
        <v>6350</v>
      </c>
      <c r="C20" s="27">
        <v>75</v>
      </c>
      <c r="D20" s="74"/>
      <c r="E20"/>
    </row>
    <row r="21" spans="1:5" ht="55.1" customHeight="1" x14ac:dyDescent="0.2">
      <c r="A21" s="73" t="s">
        <v>453</v>
      </c>
      <c r="B21" s="65">
        <f t="shared" si="0"/>
        <v>2879</v>
      </c>
      <c r="C21" s="27">
        <v>34</v>
      </c>
      <c r="D21" s="74"/>
      <c r="E21"/>
    </row>
    <row r="22" spans="1:5" ht="55.1" customHeight="1" x14ac:dyDescent="0.2">
      <c r="A22" s="73" t="s">
        <v>454</v>
      </c>
      <c r="B22" s="65">
        <f t="shared" si="0"/>
        <v>8805</v>
      </c>
      <c r="C22" s="27">
        <v>104</v>
      </c>
      <c r="D22" s="74"/>
      <c r="E22"/>
    </row>
    <row r="23" spans="1:5" ht="55.1" customHeight="1" x14ac:dyDescent="0.2">
      <c r="A23" s="73" t="s">
        <v>455</v>
      </c>
      <c r="B23" s="65">
        <f t="shared" si="0"/>
        <v>5757</v>
      </c>
      <c r="C23" s="27">
        <v>68</v>
      </c>
      <c r="D23" s="74"/>
      <c r="E23"/>
    </row>
    <row r="24" spans="1:5" ht="55.1" customHeight="1" x14ac:dyDescent="0.2">
      <c r="A24" s="73" t="s">
        <v>456</v>
      </c>
      <c r="B24" s="65">
        <f t="shared" si="0"/>
        <v>18118</v>
      </c>
      <c r="C24" s="27">
        <v>214</v>
      </c>
      <c r="D24" s="74"/>
      <c r="E24"/>
    </row>
    <row r="25" spans="1:5" ht="89.7" customHeight="1" thickBot="1" x14ac:dyDescent="0.25">
      <c r="A25" s="75" t="s">
        <v>457</v>
      </c>
      <c r="B25" s="68">
        <f t="shared" si="0"/>
        <v>18287</v>
      </c>
      <c r="C25" s="76">
        <v>216</v>
      </c>
      <c r="D25" s="77"/>
      <c r="E25"/>
    </row>
  </sheetData>
  <mergeCells count="3">
    <mergeCell ref="A1:C1"/>
    <mergeCell ref="A3:D3"/>
    <mergeCell ref="A4:D4"/>
  </mergeCells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105"/>
  <sheetViews>
    <sheetView workbookViewId="0"/>
  </sheetViews>
  <sheetFormatPr defaultRowHeight="12.55" x14ac:dyDescent="0.2"/>
  <cols>
    <col min="1" max="1" width="114.21875" style="2" bestFit="1" customWidth="1"/>
    <col min="2" max="2" width="42.109375" customWidth="1"/>
  </cols>
  <sheetData>
    <row r="1" spans="1:2" ht="84.7" customHeight="1" thickBot="1" x14ac:dyDescent="0.25">
      <c r="A1" s="47" t="s">
        <v>575</v>
      </c>
      <c r="B1" s="19"/>
    </row>
    <row r="4" spans="1:2" ht="15.05" x14ac:dyDescent="0.25">
      <c r="A4" s="38" t="s">
        <v>126</v>
      </c>
    </row>
    <row r="5" spans="1:2" ht="17.55" x14ac:dyDescent="0.2">
      <c r="A5" s="48" t="s">
        <v>494</v>
      </c>
    </row>
    <row r="6" spans="1:2" ht="17.55" x14ac:dyDescent="0.2">
      <c r="A6" s="48" t="s">
        <v>463</v>
      </c>
    </row>
    <row r="7" spans="1:2" ht="17.55" x14ac:dyDescent="0.2">
      <c r="A7" s="48" t="s">
        <v>464</v>
      </c>
    </row>
    <row r="8" spans="1:2" ht="17.55" x14ac:dyDescent="0.2">
      <c r="A8" s="48" t="s">
        <v>465</v>
      </c>
    </row>
    <row r="9" spans="1:2" ht="17.55" x14ac:dyDescent="0.2">
      <c r="A9" s="48"/>
    </row>
    <row r="10" spans="1:2" ht="17.55" x14ac:dyDescent="0.2">
      <c r="A10" s="48" t="s">
        <v>466</v>
      </c>
    </row>
    <row r="11" spans="1:2" ht="17.55" x14ac:dyDescent="0.2">
      <c r="A11" s="48" t="s">
        <v>467</v>
      </c>
    </row>
    <row r="12" spans="1:2" ht="17.55" x14ac:dyDescent="0.2">
      <c r="A12" s="48" t="s">
        <v>468</v>
      </c>
    </row>
    <row r="13" spans="1:2" ht="17.55" x14ac:dyDescent="0.2">
      <c r="A13" s="48"/>
    </row>
    <row r="14" spans="1:2" ht="17.55" x14ac:dyDescent="0.2">
      <c r="A14" s="48" t="s">
        <v>469</v>
      </c>
    </row>
    <row r="15" spans="1:2" ht="17.55" x14ac:dyDescent="0.2">
      <c r="A15" s="48" t="s">
        <v>470</v>
      </c>
    </row>
    <row r="16" spans="1:2" ht="17.55" x14ac:dyDescent="0.2">
      <c r="A16" s="48" t="s">
        <v>471</v>
      </c>
    </row>
    <row r="17" spans="1:2" ht="17.55" x14ac:dyDescent="0.2">
      <c r="A17" s="48"/>
    </row>
    <row r="18" spans="1:2" ht="17.55" x14ac:dyDescent="0.2">
      <c r="A18" s="48" t="s">
        <v>472</v>
      </c>
    </row>
    <row r="19" spans="1:2" ht="17.55" x14ac:dyDescent="0.2">
      <c r="A19" s="48" t="s">
        <v>576</v>
      </c>
    </row>
    <row r="20" spans="1:2" ht="17.55" x14ac:dyDescent="0.2">
      <c r="A20" s="49"/>
    </row>
    <row r="21" spans="1:2" ht="17.55" x14ac:dyDescent="0.2">
      <c r="A21" s="48" t="s">
        <v>473</v>
      </c>
    </row>
    <row r="22" spans="1:2" ht="17.55" x14ac:dyDescent="0.2">
      <c r="A22" s="48" t="s">
        <v>474</v>
      </c>
      <c r="B22" s="48"/>
    </row>
    <row r="23" spans="1:2" ht="17.55" x14ac:dyDescent="0.2">
      <c r="A23" s="48" t="s">
        <v>475</v>
      </c>
      <c r="B23" s="50"/>
    </row>
    <row r="24" spans="1:2" x14ac:dyDescent="0.2">
      <c r="A24" s="42"/>
    </row>
    <row r="25" spans="1:2" ht="17.55" x14ac:dyDescent="0.2">
      <c r="A25" s="48" t="s">
        <v>106</v>
      </c>
    </row>
    <row r="26" spans="1:2" ht="17.55" x14ac:dyDescent="0.2">
      <c r="A26" s="48" t="s">
        <v>107</v>
      </c>
    </row>
    <row r="28" spans="1:2" ht="15.05" x14ac:dyDescent="0.25">
      <c r="A28" s="38" t="s">
        <v>108</v>
      </c>
    </row>
    <row r="62" spans="1:1" ht="16.899999999999999" x14ac:dyDescent="0.3">
      <c r="A62" s="43" t="s">
        <v>109</v>
      </c>
    </row>
    <row r="64" spans="1:1" ht="15.65" x14ac:dyDescent="0.2">
      <c r="A64" s="54" t="s">
        <v>476</v>
      </c>
    </row>
    <row r="65" spans="1:1" ht="15.65" x14ac:dyDescent="0.2">
      <c r="A65" s="51" t="s">
        <v>477</v>
      </c>
    </row>
    <row r="66" spans="1:1" ht="31.3" x14ac:dyDescent="0.2">
      <c r="A66" s="52" t="s">
        <v>478</v>
      </c>
    </row>
    <row r="67" spans="1:1" ht="31.3" x14ac:dyDescent="0.2">
      <c r="A67" s="52" t="s">
        <v>479</v>
      </c>
    </row>
    <row r="68" spans="1:1" ht="15.65" x14ac:dyDescent="0.2">
      <c r="A68" s="52" t="s">
        <v>480</v>
      </c>
    </row>
    <row r="69" spans="1:1" ht="15.65" x14ac:dyDescent="0.2">
      <c r="A69" s="51" t="s">
        <v>110</v>
      </c>
    </row>
    <row r="70" spans="1:1" ht="15.65" x14ac:dyDescent="0.2">
      <c r="A70" s="52" t="s">
        <v>481</v>
      </c>
    </row>
    <row r="71" spans="1:1" ht="15.65" x14ac:dyDescent="0.2">
      <c r="A71" s="52" t="s">
        <v>111</v>
      </c>
    </row>
    <row r="72" spans="1:1" ht="15.65" x14ac:dyDescent="0.2">
      <c r="A72" s="52" t="s">
        <v>482</v>
      </c>
    </row>
    <row r="73" spans="1:1" ht="15.65" x14ac:dyDescent="0.2">
      <c r="A73" s="52" t="s">
        <v>483</v>
      </c>
    </row>
    <row r="74" spans="1:1" ht="15.65" x14ac:dyDescent="0.2">
      <c r="A74" s="52" t="s">
        <v>112</v>
      </c>
    </row>
    <row r="75" spans="1:1" ht="15.65" x14ac:dyDescent="0.2">
      <c r="A75" s="51" t="s">
        <v>113</v>
      </c>
    </row>
    <row r="76" spans="1:1" ht="15.65" x14ac:dyDescent="0.2">
      <c r="A76" s="52" t="s">
        <v>484</v>
      </c>
    </row>
    <row r="77" spans="1:1" ht="15.65" x14ac:dyDescent="0.2">
      <c r="A77" s="52" t="s">
        <v>111</v>
      </c>
    </row>
    <row r="78" spans="1:1" ht="15.65" x14ac:dyDescent="0.2">
      <c r="A78" s="52" t="s">
        <v>485</v>
      </c>
    </row>
    <row r="79" spans="1:1" ht="15.65" x14ac:dyDescent="0.2">
      <c r="A79" s="52" t="s">
        <v>483</v>
      </c>
    </row>
    <row r="80" spans="1:1" ht="15.65" x14ac:dyDescent="0.2">
      <c r="A80" s="52" t="s">
        <v>112</v>
      </c>
    </row>
    <row r="81" spans="1:1" ht="15.65" x14ac:dyDescent="0.2">
      <c r="A81" s="52" t="s">
        <v>486</v>
      </c>
    </row>
    <row r="82" spans="1:1" ht="15.65" x14ac:dyDescent="0.2">
      <c r="A82" s="52" t="s">
        <v>114</v>
      </c>
    </row>
    <row r="83" spans="1:1" ht="15.65" x14ac:dyDescent="0.2">
      <c r="A83" s="52" t="s">
        <v>115</v>
      </c>
    </row>
    <row r="84" spans="1:1" ht="15.65" x14ac:dyDescent="0.2">
      <c r="A84" s="52" t="s">
        <v>116</v>
      </c>
    </row>
    <row r="85" spans="1:1" ht="15.65" x14ac:dyDescent="0.2">
      <c r="A85" s="52" t="s">
        <v>117</v>
      </c>
    </row>
    <row r="86" spans="1:1" ht="31.3" x14ac:dyDescent="0.2">
      <c r="A86" s="52" t="s">
        <v>487</v>
      </c>
    </row>
    <row r="87" spans="1:1" s="20" customFormat="1" ht="15.65" x14ac:dyDescent="0.2">
      <c r="A87" s="51" t="s">
        <v>118</v>
      </c>
    </row>
    <row r="88" spans="1:1" ht="15.65" x14ac:dyDescent="0.2">
      <c r="A88" s="52" t="s">
        <v>119</v>
      </c>
    </row>
    <row r="89" spans="1:1" ht="15.65" x14ac:dyDescent="0.2">
      <c r="A89" s="52" t="s">
        <v>120</v>
      </c>
    </row>
    <row r="90" spans="1:1" ht="15.65" x14ac:dyDescent="0.2">
      <c r="A90" s="52" t="s">
        <v>121</v>
      </c>
    </row>
    <row r="91" spans="1:1" ht="15.65" x14ac:dyDescent="0.2">
      <c r="A91" s="52" t="s">
        <v>117</v>
      </c>
    </row>
    <row r="92" spans="1:1" ht="31.3" x14ac:dyDescent="0.2">
      <c r="A92" s="52" t="s">
        <v>487</v>
      </c>
    </row>
    <row r="93" spans="1:1" ht="15.65" x14ac:dyDescent="0.2">
      <c r="A93" s="52" t="s">
        <v>122</v>
      </c>
    </row>
    <row r="94" spans="1:1" ht="15.65" x14ac:dyDescent="0.2">
      <c r="A94" s="51" t="s">
        <v>488</v>
      </c>
    </row>
    <row r="95" spans="1:1" ht="47" x14ac:dyDescent="0.2">
      <c r="A95" s="52" t="s">
        <v>489</v>
      </c>
    </row>
    <row r="96" spans="1:1" ht="15.65" x14ac:dyDescent="0.2">
      <c r="A96" s="51" t="s">
        <v>109</v>
      </c>
    </row>
    <row r="97" spans="1:1" x14ac:dyDescent="0.2">
      <c r="A97" s="53"/>
    </row>
    <row r="98" spans="1:1" ht="15.65" x14ac:dyDescent="0.2">
      <c r="A98" s="51" t="s">
        <v>490</v>
      </c>
    </row>
    <row r="99" spans="1:1" ht="62.65" x14ac:dyDescent="0.2">
      <c r="A99" s="52" t="s">
        <v>491</v>
      </c>
    </row>
    <row r="100" spans="1:1" ht="15.65" x14ac:dyDescent="0.2">
      <c r="A100" s="51" t="s">
        <v>109</v>
      </c>
    </row>
    <row r="101" spans="1:1" ht="15.05" x14ac:dyDescent="0.25">
      <c r="A101" s="44" t="s">
        <v>123</v>
      </c>
    </row>
    <row r="103" spans="1:1" ht="45.1" x14ac:dyDescent="0.2">
      <c r="A103" s="45" t="s">
        <v>125</v>
      </c>
    </row>
    <row r="105" spans="1:1" ht="15.05" x14ac:dyDescent="0.25">
      <c r="A105" s="46" t="s">
        <v>124</v>
      </c>
    </row>
  </sheetData>
  <pageMargins left="0.7" right="0.7" top="0.75" bottom="0.75" header="0.3" footer="0.3"/>
  <pageSetup paperSize="9"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13</vt:i4>
      </vt:variant>
    </vt:vector>
  </HeadingPairs>
  <TitlesOfParts>
    <vt:vector size="21" baseType="lpstr">
      <vt:lpstr>Содержание</vt:lpstr>
      <vt:lpstr>Оборудование</vt:lpstr>
      <vt:lpstr>Аксессуары к пеногенераторам</vt:lpstr>
      <vt:lpstr>Аксессуары к АВД</vt:lpstr>
      <vt:lpstr>Аксессуары к пылесосам</vt:lpstr>
      <vt:lpstr>Аксессуары к поломоечным машина</vt:lpstr>
      <vt:lpstr>Аксессуары к парогенераторам</vt:lpstr>
      <vt:lpstr>Реквизиты</vt:lpstr>
      <vt:lpstr>АКСЕССУАРЫ_И_ЗАПАСНЫЕ_ЧАСТИ_К_АВД</vt:lpstr>
      <vt:lpstr>АКСЕССУАРЫ_И_ЗАПАСНЫЕ_ЧАСТИ_К_ПЕНОГЕНЕРАТОРАМ</vt:lpstr>
      <vt:lpstr>АКСЕССУАРЫ_И_ЗАПАСНЫЕ_ЧАСТИ_К_ПОЛОМОЕЧНЫМ_И_ПОДМЕТАЛЬНЫМ_МАШИНАМ</vt:lpstr>
      <vt:lpstr>АКСЕССУАРЫ_И_ЗАПАСНЫЕ_ЧАСТИ_К_ПЫЛЕСОСАМ</vt:lpstr>
      <vt:lpstr>Оборудование!Заголовки_для_печати</vt:lpstr>
      <vt:lpstr>ПРОМЫШЛЕННЫЕ_ПЫЛЕСОСЫ</vt:lpstr>
      <vt:lpstr>ПРОФЕССИОНАЛЬНЫЕ_МОЙКИ_ВЫСОКОГО_ДАВЛЕНИЯ_PORTOTECNICA__BIEMMEDUE___ИТАЛИЯ</vt:lpstr>
      <vt:lpstr>ПРОФЕССИОНАЛЬНЫЕ_ПАРОГЕНЕРАТОРЫ___ИТАЛИЯ</vt:lpstr>
      <vt:lpstr>ПРОФЕССИОНАЛЬНЫЕ_ПЕНОГЕНЕРАТОРЫ__LANZONI__ИТАЛИЯ</vt:lpstr>
      <vt:lpstr>ПРОФЕССИОНАЛЬНЫЕ_ПОДМЕТАТЕЛЬНЫЕ_МАШИНЫ__ИТАЛИЯ</vt:lpstr>
      <vt:lpstr>ПРОФЕССИОНАЛЬНЫЕ_ПОЛОМОЕЧНЫЕ_МАШИНЫ__ИТАЛИЯ___КИТАЙ</vt:lpstr>
      <vt:lpstr>ПРОФЕССИОНАЛЬНЫЕ_ПЫЛЕСОСЫ_SOTECO__ИТАЛИЯ</vt:lpstr>
      <vt:lpstr>РЕКВИЗИТЫ_И_СХЕМА_ПРОЕЗДА_ООО__МАСТЕР_КЛИН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Юрий</dc:creator>
  <cp:lastModifiedBy>German Meytin</cp:lastModifiedBy>
  <cp:lastPrinted>2016-10-17T14:52:12Z</cp:lastPrinted>
  <dcterms:created xsi:type="dcterms:W3CDTF">2005-08-04T09:48:45Z</dcterms:created>
  <dcterms:modified xsi:type="dcterms:W3CDTF">2022-01-11T14:45:51Z</dcterms:modified>
</cp:coreProperties>
</file>